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bulut.ayhan\Desktop\2026 Bütçe\2026 Cari Bütçe\Birimlere Gönderilen Formlar\"/>
    </mc:Choice>
  </mc:AlternateContent>
  <xr:revisionPtr revIDLastSave="0" documentId="13_ncr:1_{FD70E422-0BFF-4E4E-A284-5E399C6E914C}" xr6:coauthVersionLast="47" xr6:coauthVersionMax="47" xr10:uidLastSave="{00000000-0000-0000-0000-000000000000}"/>
  <bookViews>
    <workbookView xWindow="-120" yWindow="-120" windowWidth="29040" windowHeight="15840" tabRatio="841" xr2:uid="{00000000-000D-0000-FFFF-FFFF00000000}"/>
  </bookViews>
  <sheets>
    <sheet name="Form 10" sheetId="1" r:id="rId1"/>
    <sheet name="Form 11" sheetId="2" r:id="rId2"/>
    <sheet name="Form 17" sheetId="3" r:id="rId3"/>
    <sheet name="Form 18" sheetId="4" r:id="rId4"/>
    <sheet name="Form 19 (1)" sheetId="5" r:id="rId5"/>
    <sheet name="Form 19 (2)" sheetId="6" r:id="rId6"/>
    <sheet name="Form 20" sheetId="7" r:id="rId7"/>
    <sheet name="Form 22" sheetId="8" r:id="rId8"/>
    <sheet name="Form 23" sheetId="9" r:id="rId9"/>
    <sheet name="Form 27 (1)" sheetId="10" r:id="rId10"/>
    <sheet name="Form 27 (2)" sheetId="11" r:id="rId11"/>
    <sheet name="Form 27 (3)" sheetId="12" r:id="rId12"/>
    <sheet name="Form 27 (4)" sheetId="13" r:id="rId13"/>
    <sheet name="Form 27 (5)" sheetId="14" r:id="rId14"/>
    <sheet name="Form 27 (6)" sheetId="15" r:id="rId15"/>
    <sheet name="Form 27 (7)" sheetId="16" r:id="rId16"/>
    <sheet name="Form 27 (8)" sheetId="17" r:id="rId17"/>
    <sheet name="Form 27 (9)" sheetId="21" r:id="rId18"/>
    <sheet name="Form 28 (1)" sheetId="22" r:id="rId19"/>
    <sheet name="Form 28 (2)" sheetId="18" r:id="rId20"/>
    <sheet name="Form 28 (3)" sheetId="19" r:id="rId21"/>
    <sheet name="Form 28 (4)" sheetId="20" r:id="rId22"/>
  </sheets>
  <definedNames>
    <definedName name="ButceYil">'Form 10'!$D$4</definedName>
    <definedName name="ButceYili">'Form 28 (1)'!$A$5</definedName>
    <definedName name="DonerSermaye">#REF!</definedName>
    <definedName name="DonerSermayeAdi">'Form 28 (1)'!$A$7</definedName>
    <definedName name="KurumAd">'Form 17'!$C$1</definedName>
    <definedName name="KurumAdi" localSheetId="7">'Form 22'!$A$4</definedName>
    <definedName name="KurumAdi">'Form 23'!$B$1</definedName>
    <definedName name="OzelHesapAdi" localSheetId="7">'Form 22'!$A$5</definedName>
    <definedName name="_xlnm.Print_Area" localSheetId="0">'Form 10'!$A$1:$I$82</definedName>
    <definedName name="_xlnm.Print_Area" localSheetId="1">'Form 11'!$B$2:$J$63</definedName>
    <definedName name="_xlnm.Print_Area" localSheetId="2">'Form 17'!$B$7:$P$25</definedName>
    <definedName name="_xlnm.Print_Area" localSheetId="3">'Form 18'!$C$2:$H$21</definedName>
    <definedName name="_xlnm.Print_Area" localSheetId="4">'Form 19 (1)'!$B$1:$T$41</definedName>
    <definedName name="_xlnm.Print_Area" localSheetId="7">'Form 22'!$C$2:$G$49</definedName>
    <definedName name="_xlnm.Print_Area" localSheetId="9">'Form 27 (1)'!$C$1:$J$36</definedName>
    <definedName name="_xlnm.Print_Area" localSheetId="10">'Form 27 (2)'!$B$2:$K$40</definedName>
    <definedName name="_xlnm.Print_Area" localSheetId="11">'Form 27 (3)'!$B$2:$Q$40</definedName>
    <definedName name="_xlnm.Print_Area" localSheetId="12">'Form 27 (4)'!$B$2:$I$48</definedName>
    <definedName name="_xlnm.Print_Area" localSheetId="13">'Form 27 (5)'!$A$1:$H$29</definedName>
    <definedName name="_xlnm.Print_Area" localSheetId="14">'Form 27 (6)'!$C$1:$K$18</definedName>
    <definedName name="_xlnm.Print_Area" localSheetId="15">'Form 27 (7)'!$C$1:$J$24</definedName>
    <definedName name="_xlnm.Print_Area" localSheetId="16">'Form 27 (8)'!$B$1:$F$25</definedName>
    <definedName name="_xlnm.Print_Area" localSheetId="17">'Form 27 (9)'!$C$1:$I$25</definedName>
    <definedName name="_xlnm.Print_Area" localSheetId="19">'Form 28 (2)'!$A$21:$L$37</definedName>
    <definedName name="Yil">'Form 23'!$D$1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20" l="1"/>
  <c r="D30" i="20"/>
  <c r="C30" i="20"/>
  <c r="B30" i="20"/>
  <c r="A26" i="20"/>
  <c r="D8" i="19"/>
  <c r="C8" i="19"/>
  <c r="B8" i="19"/>
  <c r="A4" i="19"/>
  <c r="C22" i="18"/>
  <c r="L8" i="22"/>
  <c r="J8" i="22"/>
  <c r="H8" i="22"/>
  <c r="F8" i="22"/>
  <c r="C5" i="22"/>
  <c r="G7" i="14"/>
  <c r="F7" i="14"/>
  <c r="F109" i="9"/>
  <c r="E109" i="9"/>
  <c r="D109" i="9"/>
  <c r="C109" i="9"/>
  <c r="B109" i="9"/>
  <c r="F103" i="9"/>
  <c r="E103" i="9"/>
  <c r="D103" i="9"/>
  <c r="C103" i="9"/>
  <c r="B103" i="9"/>
  <c r="F54" i="9"/>
  <c r="E54" i="9"/>
  <c r="D54" i="9"/>
  <c r="C54" i="9"/>
  <c r="B54" i="9"/>
  <c r="F8" i="9"/>
  <c r="E8" i="9"/>
  <c r="D8" i="9"/>
  <c r="C8" i="9"/>
  <c r="B8" i="9"/>
  <c r="A4" i="9"/>
  <c r="C6" i="8"/>
  <c r="B3" i="5"/>
  <c r="C3" i="4"/>
  <c r="E39" i="20"/>
  <c r="D39" i="20"/>
  <c r="C39" i="20"/>
  <c r="B39" i="20"/>
  <c r="E35" i="20"/>
  <c r="D35" i="20"/>
  <c r="C35" i="20"/>
  <c r="B35" i="20"/>
  <c r="E31" i="20"/>
  <c r="E43" i="20" s="1"/>
  <c r="D31" i="20"/>
  <c r="D43" i="20" s="1"/>
  <c r="C31" i="20"/>
  <c r="C43" i="20" s="1"/>
  <c r="B31" i="20"/>
  <c r="B43" i="20" s="1"/>
  <c r="A27" i="20"/>
  <c r="E18" i="20"/>
  <c r="D18" i="20"/>
  <c r="C18" i="20"/>
  <c r="B18" i="20"/>
  <c r="E14" i="20"/>
  <c r="D14" i="20"/>
  <c r="C14" i="20"/>
  <c r="B14" i="20"/>
  <c r="E10" i="20"/>
  <c r="E22" i="20" s="1"/>
  <c r="D10" i="20"/>
  <c r="D22" i="20" s="1"/>
  <c r="C10" i="20"/>
  <c r="C22" i="20" s="1"/>
  <c r="B10" i="20"/>
  <c r="B22" i="20" s="1"/>
  <c r="E9" i="20"/>
  <c r="D9" i="20"/>
  <c r="C9" i="20"/>
  <c r="B9" i="20"/>
  <c r="A6" i="20"/>
  <c r="A5" i="20"/>
  <c r="D19" i="19"/>
  <c r="C19" i="19"/>
  <c r="B19" i="19"/>
  <c r="D16" i="19"/>
  <c r="C16" i="19"/>
  <c r="B16" i="19"/>
  <c r="D11" i="19"/>
  <c r="D22" i="19" s="1"/>
  <c r="C11" i="19"/>
  <c r="C22" i="19" s="1"/>
  <c r="B11" i="19"/>
  <c r="B22" i="19" s="1"/>
  <c r="A5" i="19"/>
  <c r="L37" i="18"/>
  <c r="K37" i="18"/>
  <c r="J37" i="18"/>
  <c r="I37" i="18"/>
  <c r="H37" i="18"/>
  <c r="G37" i="18"/>
  <c r="F37" i="18"/>
  <c r="E37" i="18"/>
  <c r="C23" i="18"/>
  <c r="L19" i="18"/>
  <c r="K19" i="18"/>
  <c r="J19" i="18"/>
  <c r="I19" i="18"/>
  <c r="H19" i="18"/>
  <c r="G19" i="18"/>
  <c r="F19" i="18"/>
  <c r="E19" i="18"/>
  <c r="C5" i="18"/>
  <c r="C4" i="18"/>
  <c r="M41" i="22"/>
  <c r="M42" i="22" s="1"/>
  <c r="L41" i="22"/>
  <c r="L42" i="22" s="1"/>
  <c r="K41" i="22"/>
  <c r="K42" i="22" s="1"/>
  <c r="J41" i="22"/>
  <c r="J42" i="22" s="1"/>
  <c r="I41" i="22"/>
  <c r="I42" i="22" s="1"/>
  <c r="H41" i="22"/>
  <c r="H42" i="22" s="1"/>
  <c r="G41" i="22"/>
  <c r="G42" i="22" s="1"/>
  <c r="F41" i="22"/>
  <c r="F42" i="22" s="1"/>
  <c r="C7" i="22"/>
  <c r="C6" i="22"/>
  <c r="I7" i="21"/>
  <c r="H7" i="21"/>
  <c r="F111" i="9"/>
  <c r="E111" i="9"/>
  <c r="D111" i="9"/>
  <c r="C111" i="9"/>
  <c r="B111" i="9"/>
  <c r="F107" i="9"/>
  <c r="E107" i="9"/>
  <c r="D107" i="9"/>
  <c r="C107" i="9"/>
  <c r="B107" i="9"/>
  <c r="F96" i="9"/>
  <c r="E96" i="9"/>
  <c r="D96" i="9"/>
  <c r="C96" i="9"/>
  <c r="B96" i="9"/>
  <c r="F87" i="9"/>
  <c r="E87" i="9"/>
  <c r="D87" i="9"/>
  <c r="C87" i="9"/>
  <c r="B87" i="9"/>
  <c r="F80" i="9"/>
  <c r="E80" i="9"/>
  <c r="D80" i="9"/>
  <c r="C80" i="9"/>
  <c r="B80" i="9"/>
  <c r="F70" i="9"/>
  <c r="E70" i="9"/>
  <c r="D70" i="9"/>
  <c r="C70" i="9"/>
  <c r="C101" i="9" s="1"/>
  <c r="B70" i="9"/>
  <c r="F64" i="9"/>
  <c r="E64" i="9"/>
  <c r="D64" i="9"/>
  <c r="C64" i="9"/>
  <c r="B64" i="9"/>
  <c r="F60" i="9"/>
  <c r="E60" i="9"/>
  <c r="D60" i="9"/>
  <c r="C60" i="9"/>
  <c r="B60" i="9"/>
  <c r="F55" i="9"/>
  <c r="F101" i="9" s="1"/>
  <c r="E55" i="9"/>
  <c r="E101" i="9" s="1"/>
  <c r="D55" i="9"/>
  <c r="D101" i="9" s="1"/>
  <c r="C55" i="9"/>
  <c r="B55" i="9"/>
  <c r="B101" i="9" s="1"/>
  <c r="F45" i="9"/>
  <c r="E45" i="9"/>
  <c r="D45" i="9"/>
  <c r="C45" i="9"/>
  <c r="B45" i="9"/>
  <c r="F41" i="9"/>
  <c r="E41" i="9"/>
  <c r="D41" i="9"/>
  <c r="C41" i="9"/>
  <c r="B41" i="9"/>
  <c r="F38" i="9"/>
  <c r="E38" i="9"/>
  <c r="D38" i="9"/>
  <c r="C38" i="9"/>
  <c r="B38" i="9"/>
  <c r="F35" i="9"/>
  <c r="E35" i="9"/>
  <c r="D35" i="9"/>
  <c r="C35" i="9"/>
  <c r="B35" i="9"/>
  <c r="F32" i="9"/>
  <c r="E32" i="9"/>
  <c r="D32" i="9"/>
  <c r="C32" i="9"/>
  <c r="B32" i="9"/>
  <c r="F29" i="9"/>
  <c r="F25" i="9" s="1"/>
  <c r="F52" i="9" s="1"/>
  <c r="E29" i="9"/>
  <c r="D29" i="9"/>
  <c r="C29" i="9"/>
  <c r="B29" i="9"/>
  <c r="B25" i="9" s="1"/>
  <c r="B52" i="9" s="1"/>
  <c r="F26" i="9"/>
  <c r="E26" i="9"/>
  <c r="E25" i="9" s="1"/>
  <c r="D26" i="9"/>
  <c r="C26" i="9"/>
  <c r="C25" i="9" s="1"/>
  <c r="B26" i="9"/>
  <c r="D25" i="9"/>
  <c r="D52" i="9" s="1"/>
  <c r="F9" i="9"/>
  <c r="E9" i="9"/>
  <c r="D9" i="9"/>
  <c r="C9" i="9"/>
  <c r="C52" i="9" s="1"/>
  <c r="B9" i="9"/>
  <c r="A5" i="9"/>
  <c r="G47" i="8"/>
  <c r="F47" i="8"/>
  <c r="E47" i="8"/>
  <c r="D47" i="8"/>
  <c r="G22" i="8"/>
  <c r="F22" i="8"/>
  <c r="E22" i="8"/>
  <c r="D22" i="8"/>
  <c r="G9" i="8"/>
  <c r="F9" i="8"/>
  <c r="E9" i="8"/>
  <c r="D9" i="8"/>
  <c r="C8" i="8"/>
  <c r="C7" i="8"/>
  <c r="L1" i="7"/>
  <c r="R34" i="5"/>
  <c r="Q34" i="5"/>
  <c r="O34" i="5"/>
  <c r="N34" i="5"/>
  <c r="M34" i="5"/>
  <c r="L34" i="5"/>
  <c r="K34" i="5"/>
  <c r="J34" i="5"/>
  <c r="S33" i="5"/>
  <c r="P33" i="5"/>
  <c r="T33" i="5" s="1"/>
  <c r="O33" i="5"/>
  <c r="S32" i="5"/>
  <c r="P32" i="5"/>
  <c r="T32" i="5" s="1"/>
  <c r="O32" i="5"/>
  <c r="S31" i="5"/>
  <c r="P31" i="5"/>
  <c r="T31" i="5" s="1"/>
  <c r="O31" i="5"/>
  <c r="S30" i="5"/>
  <c r="P30" i="5"/>
  <c r="T30" i="5" s="1"/>
  <c r="O30" i="5"/>
  <c r="S29" i="5"/>
  <c r="P29" i="5"/>
  <c r="T29" i="5" s="1"/>
  <c r="O29" i="5"/>
  <c r="S28" i="5"/>
  <c r="P28" i="5"/>
  <c r="T28" i="5" s="1"/>
  <c r="O28" i="5"/>
  <c r="S27" i="5"/>
  <c r="P27" i="5"/>
  <c r="T27" i="5" s="1"/>
  <c r="O27" i="5"/>
  <c r="S26" i="5"/>
  <c r="P26" i="5"/>
  <c r="T26" i="5" s="1"/>
  <c r="O26" i="5"/>
  <c r="S25" i="5"/>
  <c r="P25" i="5"/>
  <c r="T25" i="5" s="1"/>
  <c r="O25" i="5"/>
  <c r="S24" i="5"/>
  <c r="P24" i="5"/>
  <c r="T24" i="5" s="1"/>
  <c r="O24" i="5"/>
  <c r="S23" i="5"/>
  <c r="P23" i="5"/>
  <c r="T23" i="5" s="1"/>
  <c r="O23" i="5"/>
  <c r="S22" i="5"/>
  <c r="P22" i="5"/>
  <c r="T22" i="5" s="1"/>
  <c r="O22" i="5"/>
  <c r="S21" i="5"/>
  <c r="P21" i="5"/>
  <c r="T21" i="5" s="1"/>
  <c r="O21" i="5"/>
  <c r="S20" i="5"/>
  <c r="P20" i="5"/>
  <c r="T20" i="5" s="1"/>
  <c r="O20" i="5"/>
  <c r="S19" i="5"/>
  <c r="P19" i="5"/>
  <c r="T19" i="5" s="1"/>
  <c r="O19" i="5"/>
  <c r="S18" i="5"/>
  <c r="P18" i="5"/>
  <c r="T18" i="5" s="1"/>
  <c r="O18" i="5"/>
  <c r="S17" i="5"/>
  <c r="P17" i="5"/>
  <c r="T17" i="5" s="1"/>
  <c r="O17" i="5"/>
  <c r="S16" i="5"/>
  <c r="P16" i="5"/>
  <c r="T16" i="5" s="1"/>
  <c r="O16" i="5"/>
  <c r="S15" i="5"/>
  <c r="P15" i="5"/>
  <c r="T15" i="5" s="1"/>
  <c r="O15" i="5"/>
  <c r="S14" i="5"/>
  <c r="P14" i="5"/>
  <c r="T14" i="5" s="1"/>
  <c r="O14" i="5"/>
  <c r="S13" i="5"/>
  <c r="P13" i="5"/>
  <c r="T13" i="5" s="1"/>
  <c r="O13" i="5"/>
  <c r="S12" i="5"/>
  <c r="P12" i="5"/>
  <c r="T12" i="5" s="1"/>
  <c r="O12" i="5"/>
  <c r="S11" i="5"/>
  <c r="P11" i="5"/>
  <c r="T11" i="5" s="1"/>
  <c r="O11" i="5"/>
  <c r="S10" i="5"/>
  <c r="P10" i="5"/>
  <c r="T10" i="5" s="1"/>
  <c r="O10" i="5"/>
  <c r="S9" i="5"/>
  <c r="S34" i="5" s="1"/>
  <c r="P9" i="5"/>
  <c r="T9" i="5" s="1"/>
  <c r="O9" i="5"/>
  <c r="B4" i="5"/>
  <c r="B9" i="3"/>
  <c r="I10" i="1"/>
  <c r="H10" i="1"/>
  <c r="I9" i="1"/>
  <c r="H9" i="1"/>
  <c r="G9" i="1"/>
  <c r="F9" i="1"/>
  <c r="E9" i="1"/>
  <c r="E52" i="9" l="1"/>
  <c r="T34" i="5"/>
  <c r="P34" i="5"/>
</calcChain>
</file>

<file path=xl/sharedStrings.xml><?xml version="1.0" encoding="utf-8"?>
<sst xmlns="http://schemas.openxmlformats.org/spreadsheetml/2006/main" count="1093" uniqueCount="719">
  <si>
    <t>BİRİMLERİN HİZMET MALİYETİNİN TESPİTİNE İLİŞKİN BİLGİ FORMU</t>
  </si>
  <si>
    <t>BÜTÇE YILI</t>
  </si>
  <si>
    <t>:</t>
  </si>
  <si>
    <t>KURUM ADI</t>
  </si>
  <si>
    <t>İZMİR BAKIRÇAY ÜNİVERSİTESİ</t>
  </si>
  <si>
    <t xml:space="preserve">BİRİM ADI </t>
  </si>
  <si>
    <t>AÇIKLAMA</t>
  </si>
  <si>
    <t>YIL SONU GERÇEKLEŞME</t>
  </si>
  <si>
    <t>HAZİRAN GERÇEKLEŞME</t>
  </si>
  <si>
    <t>TEKLİF</t>
  </si>
  <si>
    <t xml:space="preserve">     1. Kadrolu personel sayısı</t>
  </si>
  <si>
    <t xml:space="preserve">     2. Sözleşmeli personel sayısı</t>
  </si>
  <si>
    <t xml:space="preserve">     3. Geçici işçi sayısı (Adam/Ay-Kişi)</t>
  </si>
  <si>
    <t xml:space="preserve">     4. Sürekli İşçi sayısı</t>
  </si>
  <si>
    <t xml:space="preserve">     1. Yurtiçi geçici görevlendirme sayısı</t>
  </si>
  <si>
    <t xml:space="preserve">     2. Yurtiçi geçici görev süresi (gün)</t>
  </si>
  <si>
    <t xml:space="preserve">     3. Yurtiçi sürekli görev yolluğu alan personel sayısı</t>
  </si>
  <si>
    <t xml:space="preserve">     4. Yurtdışı geçici görevlendirme sayısı</t>
  </si>
  <si>
    <t xml:space="preserve">     5. Yurtdışı geçici görev süresi (gün)</t>
  </si>
  <si>
    <t xml:space="preserve">     6. Yurtdışı sürekli görev yolluğu alan personel sayısı</t>
  </si>
  <si>
    <t xml:space="preserve">     7. Yolluk karşılığı tazminat alan personel sayısı</t>
  </si>
  <si>
    <t xml:space="preserve">     8. Ticari taşıtlardan yararlanan personel sayısı</t>
  </si>
  <si>
    <t xml:space="preserve">     1. Hizmet binalarının toplam kapalı mekan (m2)</t>
  </si>
  <si>
    <t xml:space="preserve">     2. Kiralanan bina sayısı</t>
  </si>
  <si>
    <t xml:space="preserve">     3. Kiralanan bina kullanım alanı (m2)</t>
  </si>
  <si>
    <t xml:space="preserve">     4. Kiralanan binaların yıllık kira bedelleri</t>
  </si>
  <si>
    <t xml:space="preserve">     5. Kiralanan taşıt sayısı</t>
  </si>
  <si>
    <t xml:space="preserve">     6. Kiralanan taşıtların  yıllık kira bedelleri </t>
  </si>
  <si>
    <t xml:space="preserve">     7. Onarım ihtiyacı olan taşıt sayısı</t>
  </si>
  <si>
    <t xml:space="preserve">    8. Sözleşme ile bakım onarımı yaptırılan makine,techizat sayısı</t>
  </si>
  <si>
    <t xml:space="preserve">    9. Sözleşme ile bakım oranırım yaptırılan makine ve techizata ilişkin sözleşme bedelleri</t>
  </si>
  <si>
    <t xml:space="preserve">   10. Telefon hattı sayısı</t>
  </si>
  <si>
    <t xml:space="preserve">   11. Faks Sayısı</t>
  </si>
  <si>
    <t xml:space="preserve">   12. Cep telefonu hattı sayısı</t>
  </si>
  <si>
    <t xml:space="preserve">   13. Geçici süreli çalışan sayısı</t>
  </si>
  <si>
    <t xml:space="preserve">   14. Lisan ve diğer kurslardan yararlanan personel sayısı</t>
  </si>
  <si>
    <t xml:space="preserve">     1. Yıllık su sarfiyatı  (m3)</t>
  </si>
  <si>
    <t xml:space="preserve">     2. Yıllık enerji sarfiyatı</t>
  </si>
  <si>
    <t xml:space="preserve">            i. Kömür (ton)</t>
  </si>
  <si>
    <t xml:space="preserve">           ii. Odun (ton)</t>
  </si>
  <si>
    <t xml:space="preserve">          iii. Odun ve kömürle ısıtılan alan</t>
  </si>
  <si>
    <t xml:space="preserve">         iv Fuel-oil (ısınma amaçlı) (litre)</t>
  </si>
  <si>
    <t xml:space="preserve">         v. Fuel-oil ısıtılan alan (m2)</t>
  </si>
  <si>
    <t xml:space="preserve">         vi. Doğal gaz (M3)</t>
  </si>
  <si>
    <t xml:space="preserve">         vii. Doğal gazla ısıtılan alan (m2)</t>
  </si>
  <si>
    <t xml:space="preserve">        viii. Elektirik (Kwh)</t>
  </si>
  <si>
    <t xml:space="preserve">         ix. Elektirik kullanılan alan</t>
  </si>
  <si>
    <t xml:space="preserve">         x.Taşıt türüne göre akaryakıt tüketimi</t>
  </si>
  <si>
    <t xml:space="preserve">                       Toplam (Taşıt Sayısı)</t>
  </si>
  <si>
    <t xml:space="preserve">                                     Benzinli taşıt sayısı</t>
  </si>
  <si>
    <t xml:space="preserve">                                     Dizel taşıt sayısı</t>
  </si>
  <si>
    <t xml:space="preserve">                                     Diğer taşıt sayısı</t>
  </si>
  <si>
    <t xml:space="preserve">                       Toplam (Akaryakıt Tüketimi-Litre)</t>
  </si>
  <si>
    <t xml:space="preserve">                                     Benzin(litre)</t>
  </si>
  <si>
    <t xml:space="preserve">                                     Motorin(litre)</t>
  </si>
  <si>
    <t xml:space="preserve">                                     Diğer(litre)</t>
  </si>
  <si>
    <t xml:space="preserve">     3. Özel nitelikte giyecek yardımı alan personel sayısı</t>
  </si>
  <si>
    <t xml:space="preserve">     4. Giyecek yardımı alan personel sayısı</t>
  </si>
  <si>
    <t xml:space="preserve">      1. Bilgisayar (PC) sayısı</t>
  </si>
  <si>
    <t xml:space="preserve">           Masaüstü bilgisayar sayısı</t>
  </si>
  <si>
    <t xml:space="preserve">           Taşınabilir bilgisayar sayısı</t>
  </si>
  <si>
    <t xml:space="preserve">      2. Yazıcı sayısı</t>
  </si>
  <si>
    <t xml:space="preserve">      3. Fotokopi makinesi sayısı</t>
  </si>
  <si>
    <t xml:space="preserve">      4. Yangın söndürme cihazı sayısı</t>
  </si>
  <si>
    <t>5. Klima Sayısı</t>
  </si>
  <si>
    <t>6. Diğer büro makineleri ile büro malzemeleri cins ve adet itibariyle bu formdaki düzenlemeye uygun olarak bir liste halinde ayrıca bildirilecektir.</t>
  </si>
  <si>
    <t>1.</t>
  </si>
  <si>
    <t>PERSONEL</t>
  </si>
  <si>
    <t>a)</t>
  </si>
  <si>
    <t xml:space="preserve">                  - Kadrolu Personel Sayısı</t>
  </si>
  <si>
    <t>b)</t>
  </si>
  <si>
    <t xml:space="preserve">                  - Sözleşmeli Personel Sayısı</t>
  </si>
  <si>
    <t>c)</t>
  </si>
  <si>
    <t xml:space="preserve">                  - Sürekli İşçi Sayısı</t>
  </si>
  <si>
    <t>d)</t>
  </si>
  <si>
    <t xml:space="preserve">                  - Geçici İşçi Sayısı</t>
  </si>
  <si>
    <t xml:space="preserve">               - Eğitim ve Dinlenme Tesisi (Kamp)</t>
  </si>
  <si>
    <t>aa)</t>
  </si>
  <si>
    <t xml:space="preserve">                              . Adedi</t>
  </si>
  <si>
    <t>ab)</t>
  </si>
  <si>
    <t xml:space="preserve">                              . Kapasitesi</t>
  </si>
  <si>
    <t>ac)</t>
  </si>
  <si>
    <t xml:space="preserve">                              . Yararlanan Sayısı</t>
  </si>
  <si>
    <t xml:space="preserve">              - Eğitim Tesisi</t>
  </si>
  <si>
    <t>ba)</t>
  </si>
  <si>
    <t>bb)</t>
  </si>
  <si>
    <t>bc)</t>
  </si>
  <si>
    <t xml:space="preserve">              - Lokal</t>
  </si>
  <si>
    <t>ca)</t>
  </si>
  <si>
    <t>cb)</t>
  </si>
  <si>
    <t>cc)</t>
  </si>
  <si>
    <t xml:space="preserve">              - Memur evi</t>
  </si>
  <si>
    <t>da)</t>
  </si>
  <si>
    <t>db)</t>
  </si>
  <si>
    <t>dc)</t>
  </si>
  <si>
    <t>e)</t>
  </si>
  <si>
    <t xml:space="preserve">              - Misafirhane</t>
  </si>
  <si>
    <t>ea)</t>
  </si>
  <si>
    <t>eb)</t>
  </si>
  <si>
    <t>ec)</t>
  </si>
  <si>
    <t>f)</t>
  </si>
  <si>
    <t xml:space="preserve">              - Kreş</t>
  </si>
  <si>
    <t>fa)</t>
  </si>
  <si>
    <t>fb)</t>
  </si>
  <si>
    <t>fc)</t>
  </si>
  <si>
    <t>g)</t>
  </si>
  <si>
    <t xml:space="preserve">              - Diğer</t>
  </si>
  <si>
    <t>ga)</t>
  </si>
  <si>
    <t>gb)</t>
  </si>
  <si>
    <t>gc)</t>
  </si>
  <si>
    <t>2.</t>
  </si>
  <si>
    <t xml:space="preserve">              - Dolu</t>
  </si>
  <si>
    <t xml:space="preserve">              - Boş</t>
  </si>
  <si>
    <t xml:space="preserve">                              . Boş Olup Kullanılmaz Durumdakiler</t>
  </si>
  <si>
    <t xml:space="preserve">                                          . Kullanılır</t>
  </si>
  <si>
    <t>3.</t>
  </si>
  <si>
    <t xml:space="preserve">              - Telefon</t>
  </si>
  <si>
    <t xml:space="preserve">                              . Santrale Bağlı</t>
  </si>
  <si>
    <t xml:space="preserve">                              . Müstakil</t>
  </si>
  <si>
    <t>aba)</t>
  </si>
  <si>
    <t xml:space="preserve">                                                            Milletlerarası Açık</t>
  </si>
  <si>
    <t>abb)</t>
  </si>
  <si>
    <t xml:space="preserve">                                                            Şehirlerarası Açık</t>
  </si>
  <si>
    <t>abc)</t>
  </si>
  <si>
    <t xml:space="preserve">                                                            Şehiriçi</t>
  </si>
  <si>
    <t xml:space="preserve">                              . Cep Telefonu</t>
  </si>
  <si>
    <t xml:space="preserve">              - Faks</t>
  </si>
  <si>
    <t xml:space="preserve">                  - Bilgiye Abonelik Sistemi*</t>
  </si>
  <si>
    <t>T O P L A M</t>
  </si>
  <si>
    <t>XLSReadWriteII Copyright(c) 2005 Axolot Data</t>
  </si>
  <si>
    <t>(TL)</t>
  </si>
  <si>
    <t>BÜTÇE BİLGİLERİ</t>
  </si>
  <si>
    <t>BAŞLANGIÇ ÖDENEĞİ</t>
  </si>
  <si>
    <t>HARCAMA</t>
  </si>
  <si>
    <t>HAZİRAN SONU HARCAMASI</t>
  </si>
  <si>
    <t>YIL SONU HARCAMA TAHMİNİ</t>
  </si>
  <si>
    <t>BÜTÇE TEKLİFİ</t>
  </si>
  <si>
    <t>BÜTÇE TAHMİNİ</t>
  </si>
  <si>
    <t>SIRA NO</t>
  </si>
  <si>
    <t>ULUSLARARASI KURULUŞUN ADI</t>
  </si>
  <si>
    <t>KURULUŞA ÜYELİĞİN YASAL DAYANAĞI (Kanun,Karar,Anlaşma,Protokol vb.)</t>
  </si>
  <si>
    <t>Yıllık Aidat veya Katkı Payı</t>
  </si>
  <si>
    <t>TOPLANTI SAYISI</t>
  </si>
  <si>
    <t>TOPLANTIYA KATILAN KİŞİ SAYISI</t>
  </si>
  <si>
    <t>DÖVİZ CİNSİ</t>
  </si>
  <si>
    <t>MİKTAR DÖVİZ</t>
  </si>
  <si>
    <t>MİKTAR TL</t>
  </si>
  <si>
    <t>BÜTÇE YILI :</t>
  </si>
  <si>
    <t>KURUM ADI :</t>
  </si>
  <si>
    <t>(T) Cetveli Sıra No</t>
  </si>
  <si>
    <t>Taşıtın Cinsi</t>
  </si>
  <si>
    <t>Diferansiyel</t>
  </si>
  <si>
    <t>Adet</t>
  </si>
  <si>
    <t>Kullanım Yeri</t>
  </si>
  <si>
    <t>Finansman Kaynağı</t>
  </si>
  <si>
    <t>Sıra No</t>
  </si>
  <si>
    <t>MEVCUT TAŞIT SAYISI ve YAŞI¹</t>
  </si>
  <si>
    <t>HİZMET ALIMI SURETİYLE KULLANILAN 
TAŞIT SAYISI</t>
  </si>
  <si>
    <t>TOPLAM 
KULLANILAN TAŞIT 
SAYISI
(3) = (1+2)</t>
  </si>
  <si>
    <t>Bütçe</t>
  </si>
  <si>
    <t>Döner Sermaye + Diğer</t>
  </si>
  <si>
    <t>TOPLAM
(1)</t>
  </si>
  <si>
    <t>0-1</t>
  </si>
  <si>
    <t>2-5</t>
  </si>
  <si>
    <t>5-9</t>
  </si>
  <si>
    <t>10-15</t>
  </si>
  <si>
    <t>15+</t>
  </si>
  <si>
    <t>TOPLAM</t>
  </si>
  <si>
    <t>Döner 
Sermaye + Diğer</t>
  </si>
  <si>
    <t>TOPLAM
(2)</t>
  </si>
  <si>
    <t>T01a</t>
  </si>
  <si>
    <t>Binek otomobil (*)</t>
  </si>
  <si>
    <t>T01b</t>
  </si>
  <si>
    <t>Binek otomobil (**)</t>
  </si>
  <si>
    <t>T02</t>
  </si>
  <si>
    <t>Binek otomobil</t>
  </si>
  <si>
    <t>T03</t>
  </si>
  <si>
    <t>Station-Wagon</t>
  </si>
  <si>
    <t>T04</t>
  </si>
  <si>
    <t>Arazi binek (Enaz 4, en çok 8 kişilik)</t>
  </si>
  <si>
    <t>T05</t>
  </si>
  <si>
    <t>Minibüs (Sürücü dahil en fazla 15 kişilik)</t>
  </si>
  <si>
    <t>T06</t>
  </si>
  <si>
    <t>Kaptı-kaçtı (Arazi)</t>
  </si>
  <si>
    <t>T07</t>
  </si>
  <si>
    <t>Pick-up (Kamyonet, şoför dahil 3 veya 6 kişilik)</t>
  </si>
  <si>
    <t>T08</t>
  </si>
  <si>
    <t>Pick-up (Kamyonet, arazi hizmetleri için şoför dahil 3 veya 6 kişilik)</t>
  </si>
  <si>
    <t>T09</t>
  </si>
  <si>
    <t>Panel</t>
  </si>
  <si>
    <t>T10</t>
  </si>
  <si>
    <t>Midibüs (Sürücü dahil en fazla 26 kişilik)</t>
  </si>
  <si>
    <t>T11a</t>
  </si>
  <si>
    <t>Otobüs (Sürücü dahil en az 27 kişilik)</t>
  </si>
  <si>
    <t>T11b</t>
  </si>
  <si>
    <t>Otobüs (Sürücü dahil en az 41 kişilik)</t>
  </si>
  <si>
    <t>T12</t>
  </si>
  <si>
    <t>Kamyon şasi-kabin tam yüklü ağırlığı en az 3.501 Kg.</t>
  </si>
  <si>
    <t>T13</t>
  </si>
  <si>
    <t>Kamyon şasi-kabin tam yüklü ağırlığı en az 12.000 Kg.</t>
  </si>
  <si>
    <t>T14</t>
  </si>
  <si>
    <t>Kamyon şasi-kabin tam yüklü ağırlığı en az 17.000 Kg.</t>
  </si>
  <si>
    <t>T15</t>
  </si>
  <si>
    <t>Ambulans (Tıbbi donanımlı)</t>
  </si>
  <si>
    <t>T16</t>
  </si>
  <si>
    <t>Ambulans arazi hizmetleri için</t>
  </si>
  <si>
    <t>T17</t>
  </si>
  <si>
    <t>Pick-up (Kamyonet) cenaze arabası yapılmak üzere</t>
  </si>
  <si>
    <t>T18</t>
  </si>
  <si>
    <t>Motorsiklet en az 45-250 cc.lik</t>
  </si>
  <si>
    <t>T19</t>
  </si>
  <si>
    <t>Motorsiklet en az 600 cc.lik</t>
  </si>
  <si>
    <t>T20</t>
  </si>
  <si>
    <t>Bisiklet</t>
  </si>
  <si>
    <t>T21a</t>
  </si>
  <si>
    <t>Güvenlik önlemli binek otomobil  (Cinsi ve Fiyatı Maliye Bakanlığınca Belirlenir.)</t>
  </si>
  <si>
    <t>T21b</t>
  </si>
  <si>
    <t>Güvenlik önlemli servis taşıtı (Cinsi ve Fiyatı Maliye Bakanlığınca Belirlenir.)</t>
  </si>
  <si>
    <t>T22</t>
  </si>
  <si>
    <t>Diğer Taşıtlar</t>
  </si>
  <si>
    <t>YILI:</t>
  </si>
  <si>
    <t>KURUM:</t>
  </si>
  <si>
    <t>TAŞITIN CİNSİ</t>
  </si>
  <si>
    <t>BÜTÇE</t>
  </si>
  <si>
    <t>DÖNER SERMAYE-DİĞER</t>
  </si>
  <si>
    <t>Toplam</t>
  </si>
  <si>
    <t>Şoförlü</t>
  </si>
  <si>
    <t xml:space="preserve">Şoförsüz </t>
  </si>
  <si>
    <t xml:space="preserve">Şoförsüz  </t>
  </si>
  <si>
    <t>ADET</t>
  </si>
  <si>
    <t>1 ARACIN AYLIK ORT. KULLANIM SÜRESİ</t>
  </si>
  <si>
    <t xml:space="preserve">1 ARACIN AYLIK ORT. KİRA BEDELİ </t>
  </si>
  <si>
    <t>Bütçe Yılı:</t>
  </si>
  <si>
    <t>Kurum Adı:</t>
  </si>
  <si>
    <t>Birim</t>
  </si>
  <si>
    <t>Kiralanan Hizmet Binasının</t>
  </si>
  <si>
    <t>Kaynak</t>
  </si>
  <si>
    <t>Kiraya Veren (Sahibi)</t>
  </si>
  <si>
    <t>Adresi</t>
  </si>
  <si>
    <t>Kapalı Alan (m²)</t>
  </si>
  <si>
    <t>Kat Adedi</t>
  </si>
  <si>
    <t>Kira Başlangıç Tarihi</t>
  </si>
  <si>
    <t>Mevcut Kontrat Bitiş Tarihi</t>
  </si>
  <si>
    <t>Yıllık Kira Bedeli (TL)</t>
  </si>
  <si>
    <t>Aylık Kira Bedeli (TL)</t>
  </si>
  <si>
    <t>Metrekare Başına Aylık Kira Bedeli (TL)</t>
  </si>
  <si>
    <t>Binada Görevli Kişi Sayısı</t>
  </si>
  <si>
    <t>D.S</t>
  </si>
  <si>
    <t>GELİRLER</t>
  </si>
  <si>
    <t>0101</t>
  </si>
  <si>
    <t>Merkezi Yönetim Bütçesi Kapsamındaki İdare Bütçelerine Tefrik Edilen Ödeneklerden</t>
  </si>
  <si>
    <t>010101</t>
  </si>
  <si>
    <t xml:space="preserve">Kurum Bütçesinden </t>
  </si>
  <si>
    <t>010102</t>
  </si>
  <si>
    <t>Diğer Kamu İdareleri Bütçelerinden</t>
  </si>
  <si>
    <t>0102</t>
  </si>
  <si>
    <t>Nemalandırma Gelirleri</t>
  </si>
  <si>
    <t>0103</t>
  </si>
  <si>
    <t>Ortak Araştırmalar Kapsamında  Ödenen Tutarlar*</t>
  </si>
  <si>
    <t>0104</t>
  </si>
  <si>
    <t>Kurumlar ve Kişilerden Alınan Bağış ve Yardımlar</t>
  </si>
  <si>
    <t>0105</t>
  </si>
  <si>
    <t>AB ve Diğer Uluslararası Kuruluşlardan Alınan Bağış ve Yardımlar</t>
  </si>
  <si>
    <t>0190</t>
  </si>
  <si>
    <t>Diğer Gelirler</t>
  </si>
  <si>
    <t>01</t>
  </si>
  <si>
    <t xml:space="preserve">TOPLAM </t>
  </si>
  <si>
    <t>* Merkezi Yönetim Bütçesi kapsamı dışında yer alan yurtiçindeki kurumlardan veya yurtdışındaki kuruluşlarla yapılacak ortak araştırmalar için bu kuruluşlar tarafından ödenecek tutarlar.</t>
  </si>
  <si>
    <t>GİDERLER</t>
  </si>
  <si>
    <t>0201</t>
  </si>
  <si>
    <t>PERSONEL GİDERLERİ</t>
  </si>
  <si>
    <t>0202</t>
  </si>
  <si>
    <t>SOSYAL GÜVENLİK KURUMLARINA DEVLET PRİMİ GİDERLERİ</t>
  </si>
  <si>
    <t>0203</t>
  </si>
  <si>
    <t>MAL ve HİZMET ALIM GİDERLERİ</t>
  </si>
  <si>
    <t>020301</t>
  </si>
  <si>
    <t xml:space="preserve">Üretime Yönelik Mal ve Malzeme Alımları </t>
  </si>
  <si>
    <t>020302</t>
  </si>
  <si>
    <t>Tüketime Yönelik Mal ve Malzeme Alımları</t>
  </si>
  <si>
    <t>020303</t>
  </si>
  <si>
    <t>Yolluklar</t>
  </si>
  <si>
    <t>020304</t>
  </si>
  <si>
    <t>Görev Giderleri</t>
  </si>
  <si>
    <t>020305</t>
  </si>
  <si>
    <t>Hizmet Alımları</t>
  </si>
  <si>
    <t>020306</t>
  </si>
  <si>
    <t>Temsil ve Tanıtma Giderleri</t>
  </si>
  <si>
    <t>020307</t>
  </si>
  <si>
    <t xml:space="preserve">Menkul Mal, Gayrimaddi Hak Alım, Bakım ve Onarım Giderleri </t>
  </si>
  <si>
    <t>020308</t>
  </si>
  <si>
    <t xml:space="preserve">Gayrimenkul Mal Bakım ve Onarım Giderleri </t>
  </si>
  <si>
    <t>020309</t>
  </si>
  <si>
    <t xml:space="preserve">Diğer Mal ve Hizmet Alım Giderleri </t>
  </si>
  <si>
    <t>0204</t>
  </si>
  <si>
    <t>CARİ TRANSFERLER</t>
  </si>
  <si>
    <t>0205</t>
  </si>
  <si>
    <t>SERMAYE GİDERLERİ</t>
  </si>
  <si>
    <t>020501</t>
  </si>
  <si>
    <t>Kamulaştırma Giderleri</t>
  </si>
  <si>
    <t>020502</t>
  </si>
  <si>
    <t>Taşıt Alım Giderleri</t>
  </si>
  <si>
    <t>020503</t>
  </si>
  <si>
    <t>Makine ve Teçhizat Alımları</t>
  </si>
  <si>
    <t>020504</t>
  </si>
  <si>
    <t>Diğer Sermaye Giderleri</t>
  </si>
  <si>
    <t>0206</t>
  </si>
  <si>
    <t>SERMAYE TRANSFERLERİ</t>
  </si>
  <si>
    <t>0207</t>
  </si>
  <si>
    <t>BORÇ VERME</t>
  </si>
  <si>
    <t>0290</t>
  </si>
  <si>
    <t>DİĞER GİDERLER</t>
  </si>
  <si>
    <t>02</t>
  </si>
  <si>
    <t>FİNANSMAN DURUMU</t>
  </si>
  <si>
    <t>0301</t>
  </si>
  <si>
    <t>Özel Hesapta Bulunan Toplam Tutar</t>
  </si>
  <si>
    <t>030101</t>
  </si>
  <si>
    <t xml:space="preserve">                                  Geçmiş Yıldan Devrolan Tutar</t>
  </si>
  <si>
    <t>DÖNER SERMAYE ADI: D.S</t>
  </si>
  <si>
    <t>MAL VE HİZMET GELİRLERİ (Toplam)</t>
  </si>
  <si>
    <t>Sağlık Hizmeti Gelirleri</t>
  </si>
  <si>
    <t>Orman Gelirleri</t>
  </si>
  <si>
    <t>Tarım ve Hayvancılık Gelirleri</t>
  </si>
  <si>
    <t>Mesleki Eğitim Gelirleri</t>
  </si>
  <si>
    <t>Belgelendirme ve İzin Verme Gelirleri</t>
  </si>
  <si>
    <t>Baskı, Matbaa ve Darphane Gelirleri</t>
  </si>
  <si>
    <t>Barınma ve Konaklama Gelirleri</t>
  </si>
  <si>
    <t>İmalat, Yenileştirme, Bakım, Onarım ve Kurtarma Gelirleri</t>
  </si>
  <si>
    <t>Proje, Araştırma ve Geliştirme Gelirleri</t>
  </si>
  <si>
    <t>Eğitim ve Danışmanlık Gelirleri</t>
  </si>
  <si>
    <t>Sınav, Ölçme ve Değerlendirme Gelirleri</t>
  </si>
  <si>
    <t>Muayene, Ölçüm, Kontrol ve Denetim Gelirleri</t>
  </si>
  <si>
    <t>Tasfiye Edilecek Eşya ve Hurda Satış Gelirleri</t>
  </si>
  <si>
    <t>Pay Niteliğinde Elde Edilen Gelirler</t>
  </si>
  <si>
    <t>Diğer Mal ve Hizmet Gelirleri</t>
  </si>
  <si>
    <t>ALINAN BAĞIŞ VE YARDIMLAR (Toplam)</t>
  </si>
  <si>
    <t>Yurtdışından Alınan Bağış ve Yardımlar</t>
  </si>
  <si>
    <t>Cari</t>
  </si>
  <si>
    <t>Sermaye</t>
  </si>
  <si>
    <t>Bağlı Olunan İdareden Alınan Bağış ve Yardımlar</t>
  </si>
  <si>
    <t>Diğer İdarelerden Alınan Bağış ve Yardımlar</t>
  </si>
  <si>
    <t>Kurumlardan ve Kişilerden Alınan Bağış ve Yardımlar</t>
  </si>
  <si>
    <t>Proje Yardımları</t>
  </si>
  <si>
    <t>SERMAYE GELİRLERİ (Toplam)</t>
  </si>
  <si>
    <t>Taşınır Satış Gelirleri</t>
  </si>
  <si>
    <t>Menkul Kıymet ve Varlık Satış Gelirleri</t>
  </si>
  <si>
    <t>VERİLEN BORÇLARDAN KAYNAKLANAN ALACAKLARDAN TAHSİLAT (Toplam)</t>
  </si>
  <si>
    <t>DİĞER GELİRLER (Toplam)</t>
  </si>
  <si>
    <t>Faiz Gelirleri</t>
  </si>
  <si>
    <t>Alınan Paylar</t>
  </si>
  <si>
    <t>Para Cezaları</t>
  </si>
  <si>
    <t>Kira Gelirleri</t>
  </si>
  <si>
    <t>Fazla ve Yersiz Ödemelerden Kaynaklanan Gelirler</t>
  </si>
  <si>
    <t>Diğer Çeşitli Gelirler</t>
  </si>
  <si>
    <t>PERSONEL GİDERLERİ (Toplam)</t>
  </si>
  <si>
    <t>Memurlar</t>
  </si>
  <si>
    <t>Sözleşmeli Personel</t>
  </si>
  <si>
    <t>İşçiler</t>
  </si>
  <si>
    <t>Geçici Süreli Çalışanlar</t>
  </si>
  <si>
    <t>EK ÖDEME (Toplam)</t>
  </si>
  <si>
    <t>Kârdan Ödenen Ek Ödemeler</t>
  </si>
  <si>
    <t>Hasılat Üzerinden Ödenen Ek Ödemeler</t>
  </si>
  <si>
    <t>Diğer Ek Ödemeler</t>
  </si>
  <si>
    <t>SOSYAL GÜVENLİK KURUMLARINA DEVLET PRİMİ GİDERLERİ (Toplam)</t>
  </si>
  <si>
    <t>Diğer Personel</t>
  </si>
  <si>
    <t>MAL VE HİZMET ALIM GİDERLERİ (Toplam)</t>
  </si>
  <si>
    <t>Üretime Yönelik Mal ve Malzeme Alımları</t>
  </si>
  <si>
    <t>Menkul Mal, Gayrimaddi Hak Alım, Bakım ve Onarım Giderleri</t>
  </si>
  <si>
    <t>Gayrimenkul Mal Bakım ve Onarım Giderleri</t>
  </si>
  <si>
    <t>Tedavi ve Cenaze Giderleri</t>
  </si>
  <si>
    <t>CARİ TRANSFERLER (Toplam)</t>
  </si>
  <si>
    <t>Görev Zararları</t>
  </si>
  <si>
    <t>Kâr Amacı Gütmeyen Kuruluşlara Yapılan Transferler</t>
  </si>
  <si>
    <t>Hane Halkına Yapılan Transferler</t>
  </si>
  <si>
    <t>Yurtdışına Yapılan Transferler</t>
  </si>
  <si>
    <t>Gelirlerden ve Kârlardan Ayrılan Paylar</t>
  </si>
  <si>
    <t>Diğer Transferler</t>
  </si>
  <si>
    <t>SERMAYE GİDERLERİ (Toplam)</t>
  </si>
  <si>
    <t>Mamul Mal Alımları (Mefruşat, makine ve teçhizat, taşıt, iş makinası, yayın)</t>
  </si>
  <si>
    <t>Menkul Sermaye Üretim Giderleri</t>
  </si>
  <si>
    <t>Gayri Maddi Hak Alımları</t>
  </si>
  <si>
    <t>Gayrimenkul Alımları ve Kamulaştırma Giderleri</t>
  </si>
  <si>
    <t>Gayrimenkul Sermaye Üretim Giderleri</t>
  </si>
  <si>
    <t>Menkul Malların Büyük Onarım Giderleri</t>
  </si>
  <si>
    <t>Gayrimenkul Büyük Onarım Giderleri</t>
  </si>
  <si>
    <t>SERMAYE TRANSFERLERİ (Toplam)</t>
  </si>
  <si>
    <t>Yurt içi Sermaye Transferleri</t>
  </si>
  <si>
    <t>Yurt dışı Sermaye Transferleri</t>
  </si>
  <si>
    <t>BORÇ VERME VE GERİ ÖDEME (Toplam)</t>
  </si>
  <si>
    <t>DİĞER GİDERLER (Toplam)</t>
  </si>
  <si>
    <t>MALİ YÜKÜMLÜLÜKLER</t>
  </si>
  <si>
    <t>Hazine Payı</t>
  </si>
  <si>
    <t>Ar-ge Payı</t>
  </si>
  <si>
    <t>Diğer</t>
  </si>
  <si>
    <t>NAKİT (Kasa-Banka)</t>
  </si>
  <si>
    <t>BORÇ</t>
  </si>
  <si>
    <t>Firma Borçları</t>
  </si>
  <si>
    <t>Personel Borçları</t>
  </si>
  <si>
    <t>Diğer Borçlar</t>
  </si>
  <si>
    <t>ALACAK</t>
  </si>
  <si>
    <t>FİZİKSEL DEĞERLER BİLGİ FORMU</t>
  </si>
  <si>
    <t>(İDARİ VE MALİ İŞLER, YAPI İŞLERİ, ÖĞRENCİ İŞLERİ)</t>
  </si>
  <si>
    <t>1.a</t>
  </si>
  <si>
    <t>Akademik Birim Sayısı</t>
  </si>
  <si>
    <t>Fakülte</t>
  </si>
  <si>
    <t>1.b</t>
  </si>
  <si>
    <t>Yüksekokul</t>
  </si>
  <si>
    <t>1.c</t>
  </si>
  <si>
    <t>Meslek YO</t>
  </si>
  <si>
    <t>1.d</t>
  </si>
  <si>
    <t>Enstitü</t>
  </si>
  <si>
    <t>1.e</t>
  </si>
  <si>
    <t>Merkez</t>
  </si>
  <si>
    <t>Fiziki Kapasite</t>
  </si>
  <si>
    <t>Hizmet Binası Sayısı</t>
  </si>
  <si>
    <t>2.a.a</t>
  </si>
  <si>
    <t>Merkez kampüsteki bina sayısı</t>
  </si>
  <si>
    <t>2.a.b</t>
  </si>
  <si>
    <t>İlçelerdeki bina sayısı</t>
  </si>
  <si>
    <t>2.a.c</t>
  </si>
  <si>
    <t>Merkez Dışındaki Yerleşke Sayısı</t>
  </si>
  <si>
    <t>2.b.a</t>
  </si>
  <si>
    <t>İl içindeki yerleşke sayısı</t>
  </si>
  <si>
    <t>2.b.b</t>
  </si>
  <si>
    <t>İlçelerdeki yerleşke sayısı</t>
  </si>
  <si>
    <t>2.b.c</t>
  </si>
  <si>
    <t>2.c</t>
  </si>
  <si>
    <t>Derslik Sayısı</t>
  </si>
  <si>
    <t>2.d</t>
  </si>
  <si>
    <t>Derslik Alanı (m2)</t>
  </si>
  <si>
    <t>2.e</t>
  </si>
  <si>
    <t>Öğrenci Yurdu</t>
  </si>
  <si>
    <t>2.e.a</t>
  </si>
  <si>
    <t>Yurt Sayısı (Blok/Bina)</t>
  </si>
  <si>
    <t>2.e.b</t>
  </si>
  <si>
    <t>Yurt Kapasitesi (Öğrenci barındırma kapasitesi)</t>
  </si>
  <si>
    <t>2.f</t>
  </si>
  <si>
    <t>Toplam Kullanımdaki Açık-Kapalı Alan (m2)</t>
  </si>
  <si>
    <t>2.g</t>
  </si>
  <si>
    <t>Toplam Kullanımdaki Kapalı Alan (m2)</t>
  </si>
  <si>
    <t>2.h</t>
  </si>
  <si>
    <t>Kiralanan Hizmet Binası (eğitim-idari)</t>
  </si>
  <si>
    <t>2.h.a</t>
  </si>
  <si>
    <t>Sayısı</t>
  </si>
  <si>
    <t>2.h.b</t>
  </si>
  <si>
    <t>Kullanım Alanı (m2)</t>
  </si>
  <si>
    <t>3.a</t>
  </si>
  <si>
    <t>Lojmanlar</t>
  </si>
  <si>
    <t>Sahip Olunan</t>
  </si>
  <si>
    <t>3.b</t>
  </si>
  <si>
    <t>Tahsis Edilen</t>
  </si>
  <si>
    <t>3.c</t>
  </si>
  <si>
    <t>Kiralanan</t>
  </si>
  <si>
    <t>3.d</t>
  </si>
  <si>
    <t>Ortalama Aylık Kira Tutarı</t>
  </si>
  <si>
    <t>3.d.a</t>
  </si>
  <si>
    <t>İdare Bütçesinden Ödenen</t>
  </si>
  <si>
    <t>3.d.b</t>
  </si>
  <si>
    <t>Kullanıcı Personel Tarafından Ödenen</t>
  </si>
  <si>
    <t>YIL:</t>
  </si>
  <si>
    <t>(ÖĞRENCİ İŞLERİ DAİRE BAŞKANLIĞI-LİSANSÜSTÜ EĞİTİM ENSTİTÜSÜ)</t>
  </si>
  <si>
    <t>ÖĞRENCİ KONTENJAN SAYILARI BİLGİ FORMU</t>
  </si>
  <si>
    <t>ÖRGÜN</t>
  </si>
  <si>
    <t>II. ÖĞRETİM</t>
  </si>
  <si>
    <t>ÖN LİSANS</t>
  </si>
  <si>
    <t>LİSANS</t>
  </si>
  <si>
    <t>YÜKSEK LİSANS</t>
  </si>
  <si>
    <t>DOKTORA</t>
  </si>
  <si>
    <t>FEN BİLİMLERİ</t>
  </si>
  <si>
    <t>MÜHENDİSLİK MİMARLIK FAKÜLTESİ</t>
  </si>
  <si>
    <t>MESLEK YÜKSEKOKULU</t>
  </si>
  <si>
    <t>LİSANSÜSTÜ EĞİTİM ENSTİTÜSÜ</t>
  </si>
  <si>
    <t>…</t>
  </si>
  <si>
    <t>SOSYAL BİLİMLER</t>
  </si>
  <si>
    <t>FEN-EDEBİYAT FAKÜLTESİ</t>
  </si>
  <si>
    <t>HUKUK FAKÜLTESİ</t>
  </si>
  <si>
    <t>İKTİSADİ VE İDARİ BİLİMLER FAKÜLTESİ</t>
  </si>
  <si>
    <t>ADALET MESLEK YÜKSEKOKULU</t>
  </si>
  <si>
    <t>SAĞLIK BİLİMLERİ</t>
  </si>
  <si>
    <t>SAĞLIK BİLİMLERİ FAKÜLTESİ</t>
  </si>
  <si>
    <t>TIP FAKÜLTESİ</t>
  </si>
  <si>
    <t>GENEL TOPLAM</t>
  </si>
  <si>
    <t>ÖĞRENCİ SAYILARI BİLGİ FORMU</t>
  </si>
  <si>
    <t>UZAKTAN ÖĞRETİM</t>
  </si>
  <si>
    <t>AÇIK ÖĞRETİM</t>
  </si>
  <si>
    <t>YABANCI ÖĞRENCİ SAYILARI BİLGİ FORMU</t>
  </si>
  <si>
    <t>ÖĞRENİM TÜRÜ*</t>
  </si>
  <si>
    <t>Türk Soylu (Kamu Bursuyla Gelen)</t>
  </si>
  <si>
    <t>Türk Soylu (Diğer)</t>
  </si>
  <si>
    <t>Diğer (İkili Anlaşmalarla Gelen)</t>
  </si>
  <si>
    <t>Diğer (Diğer)</t>
  </si>
  <si>
    <t/>
  </si>
  <si>
    <t>BÜTÇE YILI:</t>
  </si>
  <si>
    <t>KURUM ADI:</t>
  </si>
  <si>
    <t>(1)</t>
  </si>
  <si>
    <t>(2)</t>
  </si>
  <si>
    <t>Öğretim Elemanı</t>
  </si>
  <si>
    <t>Öğretim Üyesi</t>
  </si>
  <si>
    <t>10.a.a</t>
  </si>
  <si>
    <t>Profesör</t>
  </si>
  <si>
    <t>10.a.b</t>
  </si>
  <si>
    <t>Doçent</t>
  </si>
  <si>
    <t>10.a.c</t>
  </si>
  <si>
    <t>10.b</t>
  </si>
  <si>
    <t>Öğretim Görevlisi</t>
  </si>
  <si>
    <t>10.c</t>
  </si>
  <si>
    <t>Okutman</t>
  </si>
  <si>
    <t>Öğretim Yardımcıları</t>
  </si>
  <si>
    <t>10.d.a</t>
  </si>
  <si>
    <t>Araştırma Görevlileri</t>
  </si>
  <si>
    <t>10.d.b</t>
  </si>
  <si>
    <t>Uzman</t>
  </si>
  <si>
    <t>10.d.c</t>
  </si>
  <si>
    <t>İdari Personel</t>
  </si>
  <si>
    <t>11.a</t>
  </si>
  <si>
    <t>657/4-a</t>
  </si>
  <si>
    <t>11.b</t>
  </si>
  <si>
    <t>657/4-b</t>
  </si>
  <si>
    <t>11.c</t>
  </si>
  <si>
    <t>657/4-c</t>
  </si>
  <si>
    <t>12.</t>
  </si>
  <si>
    <t>Yabancı Uyruklu Öğretim Elemanı</t>
  </si>
  <si>
    <t>13.</t>
  </si>
  <si>
    <t>Geçici İşçi</t>
  </si>
  <si>
    <t>14.</t>
  </si>
  <si>
    <t>Sürekli İşçi</t>
  </si>
  <si>
    <t>EĞİTİM YILI</t>
  </si>
  <si>
    <t>Uluslararası Ortak Eğitim-Öğretim (2547/43)</t>
  </si>
  <si>
    <t>FARABİ</t>
  </si>
  <si>
    <t>MEVLANA</t>
  </si>
  <si>
    <t>ERASMUS</t>
  </si>
  <si>
    <t>17.a</t>
  </si>
  <si>
    <t>Öğrenci Sayısı</t>
  </si>
  <si>
    <t>Gelen</t>
  </si>
  <si>
    <t>17.b</t>
  </si>
  <si>
    <t>Gönderilen</t>
  </si>
  <si>
    <t>17.c</t>
  </si>
  <si>
    <t>Değişim/Ortak Eğitim-Öğretim Yürütülen Program Sayısı</t>
  </si>
  <si>
    <t>18.a</t>
  </si>
  <si>
    <t>Öğrenci Elemanı/
Öğretim Üyesi Sayısı</t>
  </si>
  <si>
    <t>18.b</t>
  </si>
  <si>
    <t>Bütçe İçinde İşletilenler</t>
  </si>
  <si>
    <t>Bütçe Dışında İşletilenler</t>
  </si>
  <si>
    <t>İdarece İşletilenler</t>
  </si>
  <si>
    <t>Kiralama Suretiyle İşletilenler</t>
  </si>
  <si>
    <t>15.a</t>
  </si>
  <si>
    <t>Tesis Sayısı</t>
  </si>
  <si>
    <t>Eğitim ve Dinlenme</t>
  </si>
  <si>
    <t>15.b</t>
  </si>
  <si>
    <t>Bilimsel</t>
  </si>
  <si>
    <t>15.c</t>
  </si>
  <si>
    <t>Kültür</t>
  </si>
  <si>
    <t>15.d</t>
  </si>
  <si>
    <t>Spor</t>
  </si>
  <si>
    <t>15.e</t>
  </si>
  <si>
    <t>Beslenme</t>
  </si>
  <si>
    <t>15.f</t>
  </si>
  <si>
    <t>Barınma</t>
  </si>
  <si>
    <t>15.g</t>
  </si>
  <si>
    <t>Misafirhane</t>
  </si>
  <si>
    <t>15.h</t>
  </si>
  <si>
    <t>16.a</t>
  </si>
  <si>
    <t>Mali Bilgileri</t>
  </si>
  <si>
    <t>Gelir</t>
  </si>
  <si>
    <t>16.b</t>
  </si>
  <si>
    <t>Gider</t>
  </si>
  <si>
    <t>Genel Toplam</t>
  </si>
  <si>
    <t>Ar-Ge</t>
  </si>
  <si>
    <t>Diğer Projeler</t>
  </si>
  <si>
    <t>Alınan Destek Tutarı</t>
  </si>
  <si>
    <t>Proje Sayısı</t>
  </si>
  <si>
    <t>TÜBİTAK</t>
  </si>
  <si>
    <t>AB Çerçeve Programları</t>
  </si>
  <si>
    <t>SOGEP</t>
  </si>
  <si>
    <t>Ulusal Fon (AB)</t>
  </si>
  <si>
    <t>Kalkınma Ajansları</t>
  </si>
  <si>
    <t>NOT:
(1) İdare düzeyinde doldurulacaktır.</t>
  </si>
  <si>
    <t>4.a</t>
  </si>
  <si>
    <t>Kısmi Zamanlı Statüde Çalıştırılan Sayısı</t>
  </si>
  <si>
    <t>Ders Ücreti Karşılığı(2547/31)</t>
  </si>
  <si>
    <t>4.b</t>
  </si>
  <si>
    <t>Öğrenci</t>
  </si>
  <si>
    <t>4.c</t>
  </si>
  <si>
    <t>5.a</t>
  </si>
  <si>
    <t>Hizmet Alımı Kapsamında Temin Edilen Eleman Sayısı</t>
  </si>
  <si>
    <t>Temizlik</t>
  </si>
  <si>
    <t>5.b</t>
  </si>
  <si>
    <t>Güvenlik</t>
  </si>
  <si>
    <t>5.c</t>
  </si>
  <si>
    <t>Yemek</t>
  </si>
  <si>
    <t>5.d</t>
  </si>
  <si>
    <t>6.a</t>
  </si>
  <si>
    <t>Öğretim Elemanı Yetiştirme Programı</t>
  </si>
  <si>
    <t>Programa Katılım Sayısı</t>
  </si>
  <si>
    <t>6.b</t>
  </si>
  <si>
    <t>Harcama Tutarı</t>
  </si>
  <si>
    <t>7.a</t>
  </si>
  <si>
    <t>Yurtdışına Gönderilen Sayısı</t>
  </si>
  <si>
    <t>2547/33 (YÖK tarafından desteklenen ÖYP hariç)</t>
  </si>
  <si>
    <t>7.b</t>
  </si>
  <si>
    <t>2547/39-2</t>
  </si>
  <si>
    <t>8.a</t>
  </si>
  <si>
    <t>Teknokent</t>
  </si>
  <si>
    <t>Faaliyet Gösteren Şirket Sayısı</t>
  </si>
  <si>
    <t>8.b</t>
  </si>
  <si>
    <t>Teknokent Çalışan Sayısı</t>
  </si>
  <si>
    <t>8.c</t>
  </si>
  <si>
    <t>Özel Bütçeye Aktarılan Gelir Tutarı</t>
  </si>
  <si>
    <t>Döner Sermaye</t>
  </si>
  <si>
    <t>Özel Bütçe</t>
  </si>
  <si>
    <t>Kadrolu Personel</t>
  </si>
  <si>
    <t>Uzman Doktor</t>
  </si>
  <si>
    <t>Toplam Maliyeti</t>
  </si>
  <si>
    <t>Asistan</t>
  </si>
  <si>
    <t>Klinisyen Diş Doktoru</t>
  </si>
  <si>
    <t>Pratisyen</t>
  </si>
  <si>
    <t>Hemşire</t>
  </si>
  <si>
    <t>Ebe</t>
  </si>
  <si>
    <t>Tıbbi Sekreter</t>
  </si>
  <si>
    <t>Diğer Sağlık Hizmetleri Personeli</t>
  </si>
  <si>
    <t>Teknik Hizmetler Sınıfı Personeli</t>
  </si>
  <si>
    <t>Genel İdare Hizmetleri Sınıfı Personeli</t>
  </si>
  <si>
    <t>Yardımcı Hizmetler Sınıfı Personeli</t>
  </si>
  <si>
    <t>4/B'li Personel</t>
  </si>
  <si>
    <t>Geçici Görevlendirme Suretiyle Çalıştırılan Personel</t>
  </si>
  <si>
    <t>Hizmet Alımı Suretiyle Temin Edilen Eleman</t>
  </si>
  <si>
    <t>5a</t>
  </si>
  <si>
    <t>Öğrenci (İntern)</t>
  </si>
  <si>
    <t>Toplam Personel</t>
  </si>
  <si>
    <t>Toplam Maliyet</t>
  </si>
  <si>
    <t>DÖNER SERMAYE ADI:D.S</t>
  </si>
  <si>
    <t>2019
(Haziran Sonu)</t>
  </si>
  <si>
    <t>2020
(Tahmin)</t>
  </si>
  <si>
    <t>Maaş</t>
  </si>
  <si>
    <t>Yolluk</t>
  </si>
  <si>
    <t>Nöbet Ücreti</t>
  </si>
  <si>
    <t>Ek Ödeme</t>
  </si>
  <si>
    <t>Mesai İçi</t>
  </si>
  <si>
    <t>Mesai Dışı</t>
  </si>
  <si>
    <t>4/B Statüsündeki Personel</t>
  </si>
  <si>
    <t>Poliklinik, Ameliyat, Yatak, Yatan Hasta Verileri</t>
  </si>
  <si>
    <t>Toplam Poliklinik (Acil Dahil) Sayısı</t>
  </si>
  <si>
    <t>Toplam Acil Poliklinik Sayısı</t>
  </si>
  <si>
    <t>Toplam Ameliyat Sayısı</t>
  </si>
  <si>
    <t>A Grubu</t>
  </si>
  <si>
    <t>B-C Grubu</t>
  </si>
  <si>
    <t>D-E Grubu</t>
  </si>
  <si>
    <t>Organ Transplasyon</t>
  </si>
  <si>
    <t>Yatak Sayısı</t>
  </si>
  <si>
    <t>Yoğun Bakım Yatak Sayısı</t>
  </si>
  <si>
    <t>Diğer Yatak Sayısı</t>
  </si>
  <si>
    <t>Toplam Yoğun Bakım Yatak Sayısı</t>
  </si>
  <si>
    <t>Yatan Hasta Sayısı</t>
  </si>
  <si>
    <t>Toplam Yatış Süresi</t>
  </si>
  <si>
    <t>TIBBİ, LABORATUAR MALZEMESİ VE İLAÇ VERİLERİ</t>
  </si>
  <si>
    <t>Tıbbı, Laboratuar Malzemesi ve İlaç Verileri</t>
  </si>
  <si>
    <t>Önceki Yıldan Devreden</t>
  </si>
  <si>
    <t>Tıbbi Malzeme</t>
  </si>
  <si>
    <t>Laboratuar Malzemesi</t>
  </si>
  <si>
    <t>İlaç</t>
  </si>
  <si>
    <t>Alımlar</t>
  </si>
  <si>
    <t>Giderler (Kullanımlar)</t>
  </si>
  <si>
    <r>
      <t xml:space="preserve"> II. YOLLUKLAR </t>
    </r>
    <r>
      <rPr>
        <b/>
        <sz val="10"/>
        <color indexed="60"/>
        <rFont val="Tahoma"/>
        <family val="2"/>
        <charset val="162"/>
      </rPr>
      <t>(TÜM BİRİMLER)</t>
    </r>
  </si>
  <si>
    <r>
      <t xml:space="preserve">III. HİZMET ALIMLARI VE BAKIM ONARIM GİDERLERİ
</t>
    </r>
    <r>
      <rPr>
        <b/>
        <sz val="10"/>
        <color indexed="60"/>
        <rFont val="Tahoma"/>
        <family val="2"/>
        <charset val="162"/>
      </rPr>
      <t>(İDARİ VE MALİ İŞLER, YAPI İŞLERİ, PERSONEL DAİRE BŞK, BİLGİ İŞLEM)</t>
    </r>
  </si>
  <si>
    <r>
      <t xml:space="preserve">  V. MAMUL MAL ALIMLARI </t>
    </r>
    <r>
      <rPr>
        <b/>
        <sz val="10"/>
        <color indexed="60"/>
        <rFont val="Tahoma"/>
        <family val="2"/>
        <charset val="162"/>
      </rPr>
      <t>(TÜM BİRİMLER)</t>
    </r>
  </si>
  <si>
    <r>
      <rPr>
        <b/>
        <sz val="10"/>
        <color indexed="60"/>
        <rFont val="Tahoma"/>
        <family val="2"/>
        <charset val="162"/>
      </rPr>
      <t>Form 10- Açıklama:</t>
    </r>
    <r>
      <rPr>
        <sz val="10"/>
        <rFont val="Tahoma"/>
        <family val="2"/>
        <charset val="162"/>
      </rPr>
      <t xml:space="preserve"> İdare bütçelerinde yer alan her birimin hizmet maliyetinin tespitine yönelik olarak düzenlenen bu formda, idarenin hizmetleriyle ilgili bilgilere yer verilecektir.
Her birim için ayrı ayrı düzenlenecek olan bu form, hizmet maliyetinin tespiti bakımından büyük önem taşımaktadır. Bu itibarla bu form titizlikle doldurulacak ve hizmet maliyetinin tespiti ile ilgili olarak, kullanılan kömür (ton), odun (ton), fuel-oil (litre), doğalgaz (m3 ), elektrik (kwh), su (m3 ) gibi bilgiler ile kömür ve odun, fuel-oil, doğalgazla ısıtılan alan ile elektrik tüketilen alana (m2 ) yer verilecektir. Kullanılan akaryakıt türüne göre araç sayıları da bu forma girilecektir.
Ayrıca makine teçhizat bakım ve onarım giderlerine ilişkin maliyetlerin tespit edilebilmesi amacıyla kullanımda olan bilgisayar, yazıcı, fotokopi makinası, klima ve diğer büro makinalarının sayılarına da formda yer verilecektir.</t>
    </r>
  </si>
  <si>
    <t>SOSYAL TESİS SAYISI</t>
  </si>
  <si>
    <t>LOJMAN SAYISI</t>
  </si>
  <si>
    <t>TELEFON / FAKS SAYISI</t>
  </si>
  <si>
    <r>
      <rPr>
        <b/>
        <sz val="12"/>
        <color indexed="60"/>
        <rFont val="Arial"/>
        <family val="2"/>
        <charset val="162"/>
      </rPr>
      <t>Form 11- Açıklama:</t>
    </r>
    <r>
      <rPr>
        <sz val="12"/>
        <rFont val="Arial"/>
        <family val="2"/>
        <charset val="162"/>
      </rPr>
      <t xml:space="preserve"> İdarenin sosyal tesis, kamu konutu ve telefon/faks gibi fiziki imkânlarına ilişkin bilgiler bu formda yer alacaktır.
Lojman sayısı, kurumun mülkiyetinde bulunan lojmanları ifade etmektedir. Lojman sayısı kısmında yer alan “Kullanılmaz” ifadesi, bir üst satırda yer alan boş lojmanlar içinde kullanılamayacak durumda olanları göstermektedir.
Telefon/faks cihaz sayısı kısmında yer alan bilgilerin kullanılan cihaz sayısı dikkate alınarak doldurulması gerekmektedir.</t>
    </r>
  </si>
  <si>
    <r>
      <t xml:space="preserve">ULUSLARARASI KURULUŞLARA ÜYELİK BİLGİ FORMU </t>
    </r>
    <r>
      <rPr>
        <b/>
        <sz val="12"/>
        <color indexed="60"/>
        <rFont val="Tahoma"/>
        <family val="2"/>
        <charset val="162"/>
      </rPr>
      <t>(ULUSLARARASI İLİŞKİLER VE DEĞİŞİM PROGRAMLARI KOORDİNATÖRLÜĞÜ)</t>
    </r>
  </si>
  <si>
    <t>(İDARİ VE MALİ İŞLER, YAPI İŞLERİ)</t>
  </si>
  <si>
    <r>
      <rPr>
        <b/>
        <sz val="10"/>
        <color indexed="60"/>
        <rFont val="Tahoma"/>
        <family val="2"/>
        <charset val="162"/>
      </rPr>
      <t>Form 18 - Açıklama:</t>
    </r>
    <r>
      <rPr>
        <sz val="10"/>
        <rFont val="Tahoma"/>
        <family val="2"/>
        <charset val="162"/>
      </rPr>
      <t xml:space="preserve"> 2024 yılında satın alınacak taşıtlar (finansmanı dış proje kredilerinden sağlananlar dâhil) ile hibe yoluyla edinilecek taşıtlar bu formda idare bazında gösterilecektir.
Form, idarelerce “237 Sayılı Taşıt Kanununa Göre Edinilecek Taşıtlar Cetveli” ne uygun olarak doldurulacaktır.
Formun doldurulmasında;
• Kullanım yeri, edinilecek taşıtın “Bakanlık Hizmetlerinde Kullanılmak Üzere, Başkanlık Hizmetlerinde Kullanılmak Üzere, Üniversite Hizmetlerinde Kullanılmak Üzere” vb. hangi hizmet için kullanılacağını ifade edecektir.
• Finansman Kaynağı, satın alınacak taşıtın hangi finansman kaynağı ile “Merkezi Yönetim Bütçesi, Döner Sermaye, Hibe” vb. elde edileceğini ifade edecektir.</t>
    </r>
  </si>
  <si>
    <r>
      <t xml:space="preserve">KULLANILAN TAŞITLARA İLİŞKİN BİLGİ FORMU
</t>
    </r>
    <r>
      <rPr>
        <b/>
        <sz val="16"/>
        <color indexed="60"/>
        <rFont val="Tahoma"/>
        <family val="2"/>
        <charset val="162"/>
      </rPr>
      <t>(İDARİ VE MALİ İŞLER, YAPI İŞLERİ)</t>
    </r>
  </si>
  <si>
    <t>"</t>
  </si>
  <si>
    <r>
      <rPr>
        <b/>
        <sz val="11"/>
        <color indexed="8"/>
        <rFont val="Tahoma"/>
        <family val="2"/>
        <charset val="162"/>
      </rPr>
      <t>NOT:</t>
    </r>
    <r>
      <rPr>
        <sz val="11"/>
        <color indexed="8"/>
        <rFont val="Tahoma"/>
        <family val="2"/>
        <charset val="162"/>
      </rPr>
      <t xml:space="preserve">
1) Mevcut taşıt sayısına hizmet alımı suretiyle edinilen taşıtlar dahil değildir.
</t>
    </r>
  </si>
  <si>
    <r>
      <t xml:space="preserve">KİRALIK HİZMET BİNALARINA İLİŞKİN BİLGİ FORMU
</t>
    </r>
    <r>
      <rPr>
        <b/>
        <sz val="12"/>
        <color indexed="60"/>
        <rFont val="Tahoma"/>
        <family val="2"/>
        <charset val="162"/>
      </rPr>
      <t>(İDARİ VE MALİ İŞLER, YAPI İŞLERİ)</t>
    </r>
  </si>
  <si>
    <t>İli</t>
  </si>
  <si>
    <t>DÖNER SERMAYE</t>
  </si>
  <si>
    <t>ÖZEL HESAPLAR GENEL MALİ DURUM FORMU</t>
  </si>
  <si>
    <t>2022</t>
  </si>
  <si>
    <r>
      <t xml:space="preserve">DÖNER SERMAYE İŞLETMELERİ GENEL MALİ DURUM FORMU </t>
    </r>
    <r>
      <rPr>
        <b/>
        <sz val="12"/>
        <color indexed="60"/>
        <rFont val="Tahoma"/>
        <family val="2"/>
        <charset val="162"/>
      </rPr>
      <t>(DÖNER SERMAYE)</t>
    </r>
  </si>
  <si>
    <r>
      <t xml:space="preserve">BİRİMİ </t>
    </r>
    <r>
      <rPr>
        <b/>
        <vertAlign val="superscript"/>
        <sz val="9"/>
        <rFont val="Tahoma"/>
        <family val="2"/>
        <charset val="162"/>
      </rPr>
      <t>(1)</t>
    </r>
  </si>
  <si>
    <r>
      <t xml:space="preserve">ÖĞRENCİ KONTENJAN SAYISI </t>
    </r>
    <r>
      <rPr>
        <b/>
        <vertAlign val="superscript"/>
        <sz val="9"/>
        <rFont val="Tahoma"/>
        <family val="2"/>
        <charset val="162"/>
      </rPr>
      <t>(2)</t>
    </r>
  </si>
  <si>
    <r>
      <t xml:space="preserve">ÖĞRENCİ SAYISI </t>
    </r>
    <r>
      <rPr>
        <b/>
        <vertAlign val="superscript"/>
        <sz val="9"/>
        <rFont val="Tahoma"/>
        <family val="2"/>
        <charset val="162"/>
      </rPr>
      <t>(2)</t>
    </r>
  </si>
  <si>
    <t>PERSONEL DAİRE BAŞKANLIĞI</t>
  </si>
  <si>
    <t>PERSONEL BİLGİ FORMU (1)</t>
  </si>
  <si>
    <t xml:space="preserve">AKADEMİK ETKİLEŞİM BİLGİ FORMU </t>
  </si>
  <si>
    <t>ULUSLARARASI İLİŞKİLER VE DEĞİŞİM PROGRAMLARI KOORDİNATÖRLÜĞÜ-ÖĞRENCİ İŞLERİ DAİRE BAŞKANLIĞI</t>
  </si>
  <si>
    <t>SAĞLIK, KÜLTÜR VE SPOR DAİRE BAŞKANLIĞI</t>
  </si>
  <si>
    <t>SOSYAL TESİSLER BİLGİ FORMU</t>
  </si>
  <si>
    <t>BİLİMSEL ARAŞTIRMA PROJELERİ KOORDİNATÖRLÜĞÜ</t>
  </si>
  <si>
    <t>AR-GE VE DİĞER PROJELER BİLGİ FORMU</t>
  </si>
  <si>
    <t>İdare Bütçesi (2)</t>
  </si>
  <si>
    <t>SAĞLIK, KÜLTÜR VE SPOR DAİRE BAŞKANLIĞI, PERSONEL DAİRE BAŞKANLIĞI</t>
  </si>
  <si>
    <t>DİĞER BİLGİLER FORMU</t>
  </si>
  <si>
    <t>(DÖNER SERMAYE)</t>
  </si>
  <si>
    <t>PERSONEL SAYISI VE MALİYETİ, HİZMET ALIMI SURETİYLE TEMİN EDİLEN ELEMAN SAYISI VE MALİYETİ, ÖĞRENCİ SAYISI</t>
  </si>
  <si>
    <r>
      <t>PERSONEL GİDERLERİ ÖZET</t>
    </r>
    <r>
      <rPr>
        <b/>
        <sz val="10"/>
        <color indexed="60"/>
        <rFont val="Tahoma"/>
        <family val="2"/>
        <charset val="162"/>
      </rPr>
      <t>(DÖNER SERMAYE)</t>
    </r>
  </si>
  <si>
    <r>
      <t>POLİKLİNİK, AMELİYAT, YATAK, YATAN HASTA VERİLERİ</t>
    </r>
    <r>
      <rPr>
        <b/>
        <sz val="14"/>
        <color indexed="60"/>
        <rFont val="Calibri"/>
        <family val="2"/>
        <charset val="162"/>
      </rPr>
      <t xml:space="preserve"> (DÖNER SERMAYE)</t>
    </r>
  </si>
  <si>
    <t>EXCEL FORMATI BAŞKANLIĞIMIZ WEB SİTESİ FORMLAR KISMINDA YAYIMLANMIŞTIR</t>
  </si>
  <si>
    <t>2024</t>
  </si>
  <si>
    <t>2025</t>
  </si>
  <si>
    <t>2026</t>
  </si>
  <si>
    <r>
      <rPr>
        <b/>
        <sz val="11"/>
        <color indexed="60"/>
        <rFont val="Tahoma"/>
        <family val="2"/>
        <charset val="162"/>
      </rPr>
      <t>Form 19 (1-2) - Açıklama:</t>
    </r>
    <r>
      <rPr>
        <sz val="11"/>
        <rFont val="Tahoma"/>
        <family val="2"/>
        <charset val="162"/>
      </rPr>
      <t xml:space="preserve"> Hizmet alımı suretiyle kullanılacak taşıtlara ilişkin Form 19, merkez, taşra ve birim ayrımı yapılmadan kurum düzeyinde doldurulacaktır. Mevcut taşıt sayıları, taşıtların yaşına göre ilgili sütunlarda yer alacak ve toplam taşıt sayısı ile uyumlu olacaktır.
Taşıt kiralamasına ilişkin ortalama aylık maliyetler dikkate alınacaktır. Form 19,2025 yılı taşıt kiralama talebini içeren gider bütçe fişleriyle uyumlu bir şekilde doldurulacaktır. Hizmet alımı suretiyle kullanılan taşıtlara ilişkin Form 19 (1) ve Form 19 (2)’de yer alacak verilerin uyumlu olmasına dikkat edilecektir. Ayrıca hizmet alımı suretiyle kiralanan taşıtlara ilişkin 2024 yılı sözleşmelerinin birer örneği taşıt kiralama giderleri bütçe fişine eklenecektir.</t>
    </r>
  </si>
  <si>
    <r>
      <t xml:space="preserve">  I. PERSONEL </t>
    </r>
    <r>
      <rPr>
        <b/>
        <sz val="10"/>
        <color indexed="60"/>
        <rFont val="Tahoma"/>
        <family val="2"/>
        <charset val="162"/>
      </rPr>
      <t>(TÜM BİRİMLER)</t>
    </r>
  </si>
  <si>
    <r>
      <t xml:space="preserve">FİZİKSEL DEĞERLER BİLGİ FORMU* </t>
    </r>
    <r>
      <rPr>
        <b/>
        <sz val="14"/>
        <color indexed="60"/>
        <rFont val="Tahoma"/>
        <family val="2"/>
        <charset val="162"/>
      </rPr>
      <t>(İDARİ VE MALİ İŞLER, YAPI İŞLERİ, SKS, BİLGİ İŞLEM)</t>
    </r>
  </si>
  <si>
    <r>
      <t xml:space="preserve"> IV. TÜKETİME YÖNELİK MAL VE MALZEME ALIMLARI
</t>
    </r>
    <r>
      <rPr>
        <b/>
        <sz val="10"/>
        <color indexed="60"/>
        <rFont val="Tahoma"/>
        <family val="2"/>
        <charset val="162"/>
      </rPr>
      <t>(TÜM BİRİMLER)</t>
    </r>
  </si>
  <si>
    <t>2027</t>
  </si>
  <si>
    <t>BÜTÇE YILI : 2026</t>
  </si>
  <si>
    <t>2026 YILINDA HİZMET ALIMI SURETİYLE KULLANILACAK TAŞITLARA İLİŞKİN BİLGİ FORMU</t>
  </si>
  <si>
    <r>
      <rPr>
        <b/>
        <sz val="11"/>
        <color indexed="60"/>
        <rFont val="Tahoma"/>
        <family val="2"/>
        <charset val="162"/>
      </rPr>
      <t>Form 19 (1-2) - Açıklama:</t>
    </r>
    <r>
      <rPr>
        <sz val="11"/>
        <color indexed="8"/>
        <rFont val="Tahoma"/>
        <family val="2"/>
        <charset val="162"/>
      </rPr>
      <t xml:space="preserve"> Hizmet alımı suretiyle kullanılacak taşıtlara ilişkin Form 19, merkez, taşra ve birim ayrımı yapılmadan kurum düzeyinde doldurulacaktır. Mevcut taşıt sayıları, taşıtların yaşına göre ilgili sütunlarda yer alacak ve toplam taşıt sayısı ile uyumlu olacaktır.
Taşıt kiralamasına ilişkin ortalama aylık maliyetler dikkate alınacaktır. Form 19,2026 yılı taşıt kiralama talebini içeren gider bütçe fişleriyle uyumlu bir şekilde doldurulacaktır. Hizmet alımı suretiyle kullanılan taşıtlara ilişkin Form 19 (1) ve Form 19 (2)’de yer alacak verilerin uyumlu olmasına dikkat edilecektir. Ayrıca hizmet alımı suretiyle kiralanan taşıtlara ilişkin 2025 yılı sözleşmelerinin birer örneği taşıt kiralama giderleri bütçe fişine eklenecektir.</t>
    </r>
  </si>
  <si>
    <r>
      <rPr>
        <b/>
        <sz val="10"/>
        <color indexed="60"/>
        <rFont val="Tahoma"/>
        <family val="2"/>
        <charset val="162"/>
      </rPr>
      <t>Form 20 - Açıklama:</t>
    </r>
    <r>
      <rPr>
        <sz val="10"/>
        <color indexed="8"/>
        <rFont val="Tahoma"/>
        <family val="2"/>
        <charset val="162"/>
      </rPr>
      <t xml:space="preserve"> Form 20’de kiralanan bina için birden fazla kontrat dönemi geçmiş ise, ilk kontratın başlama tarihi esas alınacak, kiralanan her bir bina için ayrı bölüm doldurulacaktır (Bir sözleşmede birden fazla bina kiralanmış ise her bir bina için ayrı bölüm doldurulacaktır). Kiralanan hizmet binasının kaynağı (vakıf, fon, döner sermaye vb.) ayrıca belirtilecektir. Kiralama tutarları 2025 yılı itibarıyla KDV dâhil güncel olarak gösterilecektir. Binalarda çalışan personel varsa bunların sayıları gösterilecektir.</t>
    </r>
  </si>
  <si>
    <t>NOT:
(1) Fakülte, yüksekokul, meslek yüksekokulu, konservatuvar, enstitü vb. adı yazılacaktır.
(2) Öğrenci kontenjan sayıları, 2025-2026 eğitim-öğretim yılı için doldurulacaktır.</t>
  </si>
  <si>
    <t>NOT:
(1) Fakülte, yüksekokul, meslek yüksekokulu, konservatuvar, enstitü vb. adı yazılacaktır.
(2) Öğrenci sayıları, 2024-2025 eğitim-öğretim yılı bahar dönemi itibarıyla eğitim-öğretime devam eden öğrenci sayısı esas alınarak doldurulacaktır</t>
  </si>
  <si>
    <t>NOT:
(1) Fakülte, yüksekokul, meslek yüksekokulu, konservatuvar, enstitü vb. adı yazılacaktır.
(2) Öğrenci sayıları, 2024-2025 eğitim-öğretim yılı bahar dönemi itibarıyla eğitim-öğretime devam eden öğrenci sayısı esas alınarak doldurulacaktır.</t>
  </si>
  <si>
    <t>NOT:
(1) 2023-2024 eğitim-öğretim yılına ilişkin veriler girilecektir
(2) 2024-2025 eğitim-öğretim yılına ilişkin veriler girilecektir</t>
  </si>
  <si>
    <t>NOT:
(1) 2024-2025 eğitim-öğretim yılı için doldurulacaktır.</t>
  </si>
  <si>
    <t>NOT:
(1) 2025 yılı Haziran ayı itibarıyla doldurulacaktır</t>
  </si>
  <si>
    <t>Doktor Öğretim Üyesi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</si>
</sst>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66" x14ac:knownFonts="1">
    <font>
      <sz val="11"/>
      <color theme="1"/>
      <name val="Calibri"/>
      <family val="2"/>
      <scheme val="minor"/>
    </font>
    <font>
      <sz val="11"/>
      <color theme="1"/>
      <name val="Calibri"/>
      <family val="2"/>
      <charset val="162"/>
      <scheme val="minor"/>
    </font>
    <font>
      <b/>
      <sz val="11"/>
      <color rgb="FF3F3F3F"/>
      <name val="Calibri"/>
      <family val="2"/>
      <charset val="162"/>
      <scheme val="minor"/>
    </font>
    <font>
      <sz val="10"/>
      <name val="Tahoma"/>
      <family val="2"/>
      <charset val="162"/>
    </font>
    <font>
      <b/>
      <sz val="10"/>
      <name val="Tahoma"/>
      <family val="2"/>
      <charset val="162"/>
    </font>
    <font>
      <b/>
      <sz val="11"/>
      <name val="Tahoma"/>
      <family val="2"/>
      <charset val="162"/>
    </font>
    <font>
      <sz val="10"/>
      <color indexed="8"/>
      <name val="Times New Roman Tur"/>
      <charset val="162"/>
    </font>
    <font>
      <sz val="16"/>
      <color indexed="8"/>
      <name val="Tahoma"/>
      <family val="2"/>
      <charset val="162"/>
    </font>
    <font>
      <sz val="10"/>
      <color indexed="8"/>
      <name val="Tahoma"/>
      <family val="2"/>
      <charset val="162"/>
    </font>
    <font>
      <b/>
      <sz val="10"/>
      <color indexed="8"/>
      <name val="Tahoma"/>
      <family val="2"/>
      <charset val="162"/>
    </font>
    <font>
      <sz val="16"/>
      <color indexed="9"/>
      <name val="Tahoma"/>
      <family val="2"/>
      <charset val="162"/>
    </font>
    <font>
      <b/>
      <sz val="12"/>
      <color indexed="8"/>
      <name val="Tahoma"/>
      <family val="2"/>
      <charset val="162"/>
    </font>
    <font>
      <sz val="12"/>
      <name val="Arial Tur"/>
      <charset val="162"/>
    </font>
    <font>
      <b/>
      <sz val="11"/>
      <color indexed="8"/>
      <name val="Tahoma"/>
      <family val="2"/>
      <charset val="162"/>
    </font>
    <font>
      <sz val="11"/>
      <name val="Tahoma"/>
      <family val="2"/>
      <charset val="162"/>
    </font>
    <font>
      <sz val="11"/>
      <color indexed="8"/>
      <name val="Times New Roman"/>
      <family val="1"/>
      <charset val="162"/>
    </font>
    <font>
      <sz val="11"/>
      <name val="Arial Tur"/>
      <charset val="162"/>
    </font>
    <font>
      <sz val="11"/>
      <color indexed="8"/>
      <name val="Tahoma"/>
      <family val="2"/>
      <charset val="162"/>
    </font>
    <font>
      <b/>
      <sz val="11"/>
      <name val="Times New Roman"/>
      <family val="1"/>
      <charset val="162"/>
    </font>
    <font>
      <b/>
      <sz val="16"/>
      <name val="Tahoma"/>
      <family val="2"/>
      <charset val="162"/>
    </font>
    <font>
      <sz val="12"/>
      <name val="Tahoma"/>
      <family val="2"/>
      <charset val="162"/>
    </font>
    <font>
      <sz val="8"/>
      <name val="Tahoma"/>
      <family val="2"/>
      <charset val="162"/>
    </font>
    <font>
      <sz val="11"/>
      <name val="Times New Roman"/>
      <family val="1"/>
      <charset val="162"/>
    </font>
    <font>
      <sz val="9"/>
      <color indexed="8"/>
      <name val="Tahoma"/>
      <family val="2"/>
      <charset val="162"/>
    </font>
    <font>
      <sz val="9"/>
      <name val="Calibri"/>
      <family val="2"/>
      <charset val="162"/>
    </font>
    <font>
      <sz val="9"/>
      <name val="Tahoma"/>
      <family val="2"/>
      <charset val="162"/>
    </font>
    <font>
      <sz val="9"/>
      <color rgb="FFC00000"/>
      <name val="Tahoma"/>
      <family val="2"/>
      <charset val="162"/>
    </font>
    <font>
      <b/>
      <sz val="9"/>
      <name val="Calibri"/>
      <family val="2"/>
      <charset val="162"/>
    </font>
    <font>
      <sz val="10"/>
      <name val="Arial Tur"/>
      <charset val="162"/>
    </font>
    <font>
      <sz val="10"/>
      <color rgb="FFC00000"/>
      <name val="Tahoma"/>
      <family val="2"/>
      <charset val="162"/>
    </font>
    <font>
      <sz val="10"/>
      <name val="Times New Roman"/>
      <family val="1"/>
      <charset val="162"/>
    </font>
    <font>
      <b/>
      <sz val="10"/>
      <name val="Times New Roman"/>
      <family val="1"/>
      <charset val="162"/>
    </font>
    <font>
      <b/>
      <sz val="11"/>
      <color indexed="8"/>
      <name val="Calibri"/>
      <family val="2"/>
      <charset val="162"/>
    </font>
    <font>
      <b/>
      <sz val="12"/>
      <color indexed="8"/>
      <name val="Calibri"/>
      <family val="2"/>
      <charset val="162"/>
    </font>
    <font>
      <b/>
      <sz val="9"/>
      <color indexed="8"/>
      <name val="Tahoma"/>
      <family val="2"/>
      <charset val="162"/>
    </font>
    <font>
      <b/>
      <sz val="12"/>
      <name val="Tahoma"/>
      <family val="2"/>
      <charset val="162"/>
    </font>
    <font>
      <b/>
      <sz val="10"/>
      <color indexed="60"/>
      <name val="Tahoma"/>
      <family val="2"/>
      <charset val="162"/>
    </font>
    <font>
      <b/>
      <sz val="14"/>
      <name val="Tahoma"/>
      <family val="2"/>
      <charset val="162"/>
    </font>
    <font>
      <b/>
      <sz val="14"/>
      <color indexed="60"/>
      <name val="Tahoma"/>
      <family val="2"/>
      <charset val="162"/>
    </font>
    <font>
      <sz val="12"/>
      <name val="Arial"/>
      <family val="2"/>
      <charset val="162"/>
    </font>
    <font>
      <b/>
      <sz val="12"/>
      <name val="Times New Roman"/>
      <family val="1"/>
      <charset val="162"/>
    </font>
    <font>
      <sz val="11"/>
      <name val="Arial"/>
      <family val="2"/>
      <charset val="162"/>
    </font>
    <font>
      <b/>
      <sz val="11"/>
      <name val="Arial"/>
      <family val="2"/>
      <charset val="162"/>
    </font>
    <font>
      <b/>
      <sz val="12"/>
      <color indexed="60"/>
      <name val="Arial"/>
      <family val="2"/>
      <charset val="162"/>
    </font>
    <font>
      <sz val="16"/>
      <color indexed="10"/>
      <name val="Tahoma"/>
      <family val="2"/>
      <charset val="162"/>
    </font>
    <font>
      <b/>
      <sz val="12"/>
      <color indexed="60"/>
      <name val="Tahoma"/>
      <family val="2"/>
      <charset val="162"/>
    </font>
    <font>
      <b/>
      <sz val="18"/>
      <color indexed="8"/>
      <name val="Tahoma"/>
      <family val="2"/>
      <charset val="162"/>
    </font>
    <font>
      <b/>
      <sz val="8"/>
      <color indexed="8"/>
      <name val="Tahoma"/>
      <family val="2"/>
      <charset val="162"/>
    </font>
    <font>
      <b/>
      <sz val="14"/>
      <color indexed="8"/>
      <name val="Tahoma"/>
      <family val="2"/>
      <charset val="162"/>
    </font>
    <font>
      <b/>
      <sz val="12"/>
      <color rgb="FFC00000"/>
      <name val="Tahoma"/>
      <family val="2"/>
      <charset val="162"/>
    </font>
    <font>
      <b/>
      <sz val="16"/>
      <color indexed="8"/>
      <name val="Tahoma"/>
      <family val="2"/>
      <charset val="162"/>
    </font>
    <font>
      <b/>
      <sz val="16"/>
      <color indexed="60"/>
      <name val="Tahoma"/>
      <family val="2"/>
      <charset val="162"/>
    </font>
    <font>
      <b/>
      <sz val="11"/>
      <color indexed="60"/>
      <name val="Tahoma"/>
      <family val="2"/>
      <charset val="162"/>
    </font>
    <font>
      <b/>
      <sz val="16"/>
      <color rgb="FFC00000"/>
      <name val="Tahoma"/>
      <family val="2"/>
      <charset val="162"/>
    </font>
    <font>
      <b/>
      <sz val="9"/>
      <name val="Tahoma"/>
      <family val="2"/>
      <charset val="162"/>
    </font>
    <font>
      <sz val="10"/>
      <color rgb="FFC00000"/>
      <name val="Arial Tur"/>
      <charset val="162"/>
    </font>
    <font>
      <b/>
      <sz val="11"/>
      <color indexed="8"/>
      <name val="Times New Roman"/>
      <family val="1"/>
      <charset val="162"/>
    </font>
    <font>
      <b/>
      <sz val="10"/>
      <color rgb="FFC00000"/>
      <name val="Tahoma"/>
      <family val="2"/>
      <charset val="162"/>
    </font>
    <font>
      <b/>
      <vertAlign val="superscript"/>
      <sz val="9"/>
      <name val="Tahoma"/>
      <family val="2"/>
      <charset val="162"/>
    </font>
    <font>
      <sz val="11"/>
      <color rgb="FFC00000"/>
      <name val="Tahoma"/>
      <family val="2"/>
      <charset val="162"/>
    </font>
    <font>
      <sz val="12"/>
      <color indexed="8"/>
      <name val="Tahoma"/>
      <family val="2"/>
      <charset val="162"/>
    </font>
    <font>
      <sz val="10"/>
      <color rgb="FFFF0000"/>
      <name val="Tahoma"/>
      <family val="2"/>
      <charset val="162"/>
    </font>
    <font>
      <b/>
      <sz val="14"/>
      <color indexed="8"/>
      <name val="Calibri"/>
      <family val="2"/>
      <charset val="162"/>
    </font>
    <font>
      <b/>
      <sz val="14"/>
      <color indexed="60"/>
      <name val="Calibri"/>
      <family val="2"/>
      <charset val="162"/>
    </font>
    <font>
      <sz val="14"/>
      <name val="Tahoma"/>
      <family val="2"/>
      <charset val="162"/>
    </font>
    <font>
      <sz val="13"/>
      <color rgb="FFC00000"/>
      <name val="Calibri"/>
      <family val="2"/>
      <scheme val="minor"/>
    </font>
  </fonts>
  <fills count="7">
    <fill>
      <patternFill patternType="none"/>
    </fill>
    <fill>
      <patternFill patternType="gray125"/>
    </fill>
    <fill>
      <patternFill patternType="solid">
        <fgColor rgb="FFF2F2F2"/>
      </patternFill>
    </fill>
    <fill>
      <patternFill patternType="solid">
        <fgColor theme="5" tint="0.59999389629810485"/>
        <bgColor indexed="65"/>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248">
    <border>
      <left/>
      <right/>
      <top/>
      <bottom/>
      <diagonal/>
    </border>
    <border>
      <left style="thin">
        <color rgb="FF3F3F3F"/>
      </left>
      <right style="thin">
        <color rgb="FF3F3F3F"/>
      </right>
      <top style="thin">
        <color rgb="FF3F3F3F"/>
      </top>
      <bottom style="thin">
        <color rgb="FF3F3F3F"/>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thin">
        <color indexed="9"/>
      </left>
      <right style="thin">
        <color indexed="9"/>
      </right>
      <top/>
      <bottom style="thin">
        <color indexed="9"/>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9"/>
      </left>
      <right style="thin">
        <color indexed="9"/>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double">
        <color indexed="8"/>
      </left>
      <right style="medium">
        <color indexed="8"/>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style="double">
        <color indexed="8"/>
      </left>
      <right style="medium">
        <color indexed="8"/>
      </right>
      <top/>
      <bottom style="hair">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double">
        <color indexed="8"/>
      </right>
      <top/>
      <bottom style="hair">
        <color indexed="8"/>
      </bottom>
      <diagonal/>
    </border>
    <border>
      <left style="double">
        <color indexed="8"/>
      </left>
      <right style="medium">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double">
        <color indexed="8"/>
      </right>
      <top style="hair">
        <color indexed="8"/>
      </top>
      <bottom style="hair">
        <color indexed="8"/>
      </bottom>
      <diagonal/>
    </border>
    <border>
      <left style="double">
        <color indexed="8"/>
      </left>
      <right style="medium">
        <color indexed="8"/>
      </right>
      <top style="hair">
        <color indexed="8"/>
      </top>
      <bottom/>
      <diagonal/>
    </border>
    <border>
      <left/>
      <right style="thin">
        <color indexed="8"/>
      </right>
      <top style="hair">
        <color indexed="8"/>
      </top>
      <bottom/>
      <diagonal/>
    </border>
    <border>
      <left style="thin">
        <color indexed="8"/>
      </left>
      <right style="thin">
        <color indexed="8"/>
      </right>
      <top style="hair">
        <color indexed="8"/>
      </top>
      <bottom/>
      <diagonal/>
    </border>
    <border>
      <left style="thin">
        <color indexed="8"/>
      </left>
      <right style="double">
        <color indexed="8"/>
      </right>
      <top style="hair">
        <color indexed="8"/>
      </top>
      <bottom/>
      <diagonal/>
    </border>
    <border>
      <left style="double">
        <color indexed="8"/>
      </left>
      <right style="medium">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medium">
        <color indexed="8"/>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style="double">
        <color indexed="64"/>
      </left>
      <right style="medium">
        <color indexed="64"/>
      </right>
      <top/>
      <bottom/>
      <diagonal/>
    </border>
    <border>
      <left style="double">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9"/>
      </right>
      <top style="medium">
        <color indexed="64"/>
      </top>
      <bottom/>
      <diagonal/>
    </border>
    <border>
      <left style="thin">
        <color indexed="9"/>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9"/>
      </right>
      <top/>
      <bottom style="medium">
        <color indexed="64"/>
      </bottom>
      <diagonal/>
    </border>
    <border>
      <left style="thin">
        <color indexed="9"/>
      </left>
      <right style="thin">
        <color indexed="9"/>
      </right>
      <top/>
      <bottom style="medium">
        <color indexed="64"/>
      </bottom>
      <diagonal/>
    </border>
    <border>
      <left style="thin">
        <color indexed="9"/>
      </left>
      <right style="thin">
        <color indexed="64"/>
      </right>
      <top/>
      <bottom style="medium">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double">
        <color indexed="64"/>
      </bottom>
      <diagonal/>
    </border>
    <border>
      <left style="medium">
        <color indexed="64"/>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9"/>
      </left>
      <right/>
      <top style="thin">
        <color indexed="9"/>
      </top>
      <bottom style="medium">
        <color indexed="64"/>
      </bottom>
      <diagonal/>
    </border>
    <border>
      <left/>
      <right/>
      <top style="thin">
        <color indexed="9"/>
      </top>
      <bottom style="medium">
        <color indexed="64"/>
      </bottom>
      <diagonal/>
    </border>
    <border>
      <left/>
      <right style="thin">
        <color indexed="9"/>
      </right>
      <top style="thin">
        <color indexed="9"/>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medium">
        <color indexed="64"/>
      </right>
      <top style="double">
        <color indexed="64"/>
      </top>
      <bottom style="thin">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s>
  <cellStyleXfs count="6">
    <xf numFmtId="0" fontId="0" fillId="0" borderId="0"/>
    <xf numFmtId="0" fontId="2" fillId="2" borderId="1" applyNumberFormat="0" applyAlignment="0" applyProtection="0"/>
    <xf numFmtId="0" fontId="1" fillId="3" borderId="0" applyNumberFormat="0" applyBorder="0" applyAlignment="0" applyProtection="0"/>
    <xf numFmtId="0" fontId="6" fillId="0" borderId="0"/>
    <xf numFmtId="0" fontId="12" fillId="0" borderId="0"/>
    <xf numFmtId="0" fontId="28" fillId="0" borderId="0"/>
  </cellStyleXfs>
  <cellXfs count="978">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3" applyFont="1" applyAlignment="1">
      <alignment vertical="center" textRotation="180"/>
    </xf>
    <xf numFmtId="0" fontId="9" fillId="0" borderId="0" xfId="3" applyFont="1" applyAlignment="1">
      <alignment horizontal="left" vertical="center"/>
    </xf>
    <xf numFmtId="0" fontId="9" fillId="0" borderId="0" xfId="3" applyFont="1" applyAlignment="1">
      <alignment vertical="center"/>
    </xf>
    <xf numFmtId="0" fontId="10" fillId="0" borderId="0" xfId="3" applyFont="1" applyAlignment="1">
      <alignment vertical="center" textRotation="180"/>
    </xf>
    <xf numFmtId="0" fontId="3" fillId="0" borderId="2" xfId="0" applyFont="1" applyBorder="1"/>
    <xf numFmtId="0" fontId="3" fillId="0" borderId="0" xfId="0" applyFont="1"/>
    <xf numFmtId="0" fontId="8" fillId="0" borderId="23" xfId="4" applyFont="1" applyBorder="1" applyAlignment="1">
      <alignment horizontal="center" vertical="center"/>
    </xf>
    <xf numFmtId="0" fontId="8" fillId="0" borderId="23" xfId="4" applyFont="1" applyBorder="1" applyAlignment="1">
      <alignment horizontal="left" vertical="center" wrapText="1"/>
    </xf>
    <xf numFmtId="0" fontId="3" fillId="0" borderId="23" xfId="0" applyFont="1" applyBorder="1" applyAlignment="1">
      <alignment horizontal="center"/>
    </xf>
    <xf numFmtId="3" fontId="8" fillId="0" borderId="23" xfId="4" applyNumberFormat="1" applyFont="1" applyBorder="1" applyAlignment="1">
      <alignment horizontal="center" vertical="center"/>
    </xf>
    <xf numFmtId="3" fontId="8" fillId="0" borderId="23" xfId="4" applyNumberFormat="1" applyFont="1" applyBorder="1" applyAlignment="1">
      <alignment horizontal="left" vertical="center" wrapText="1"/>
    </xf>
    <xf numFmtId="3" fontId="8" fillId="0" borderId="23" xfId="4" applyNumberFormat="1" applyFont="1" applyBorder="1" applyAlignment="1">
      <alignment horizontal="left" vertical="center"/>
    </xf>
    <xf numFmtId="0" fontId="8" fillId="0" borderId="2" xfId="4" applyFont="1" applyBorder="1"/>
    <xf numFmtId="0" fontId="8" fillId="0" borderId="2" xfId="4" applyFont="1" applyBorder="1" applyAlignment="1">
      <alignment horizontal="center"/>
    </xf>
    <xf numFmtId="0" fontId="3" fillId="0" borderId="2" xfId="4" applyFont="1" applyBorder="1"/>
    <xf numFmtId="0" fontId="8" fillId="0" borderId="3" xfId="4" applyFont="1" applyBorder="1"/>
    <xf numFmtId="0" fontId="11" fillId="0" borderId="2" xfId="4" applyFont="1" applyBorder="1" applyAlignment="1">
      <alignment horizontal="center"/>
    </xf>
    <xf numFmtId="0" fontId="9" fillId="0" borderId="2" xfId="4" applyFont="1" applyBorder="1" applyAlignment="1">
      <alignment horizontal="center"/>
    </xf>
    <xf numFmtId="0" fontId="9" fillId="0" borderId="6" xfId="4" applyFont="1" applyBorder="1"/>
    <xf numFmtId="0" fontId="14" fillId="0" borderId="2" xfId="0" applyFont="1" applyBorder="1"/>
    <xf numFmtId="0" fontId="14" fillId="0" borderId="0" xfId="0" applyFont="1"/>
    <xf numFmtId="0" fontId="3" fillId="0" borderId="65" xfId="0" applyFont="1" applyBorder="1"/>
    <xf numFmtId="0" fontId="14" fillId="0" borderId="2" xfId="0" applyFont="1" applyBorder="1" applyAlignment="1">
      <alignment vertical="center"/>
    </xf>
    <xf numFmtId="0" fontId="13" fillId="0" borderId="2" xfId="4" applyFont="1" applyBorder="1" applyAlignment="1">
      <alignment horizontal="center" vertical="center"/>
    </xf>
    <xf numFmtId="0" fontId="13" fillId="0" borderId="6" xfId="4" applyFont="1" applyBorder="1" applyAlignment="1">
      <alignment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0" xfId="0" applyFont="1" applyAlignment="1">
      <alignment vertical="center"/>
    </xf>
    <xf numFmtId="0" fontId="16" fillId="0" borderId="0" xfId="0" applyFont="1" applyAlignment="1">
      <alignment horizontal="left" vertical="center"/>
    </xf>
    <xf numFmtId="0" fontId="17" fillId="0" borderId="0" xfId="0" applyFont="1"/>
    <xf numFmtId="164" fontId="17" fillId="0" borderId="84" xfId="0" applyNumberFormat="1" applyFont="1" applyBorder="1" applyAlignment="1">
      <alignment vertical="center"/>
    </xf>
    <xf numFmtId="164" fontId="17" fillId="0" borderId="63" xfId="0" applyNumberFormat="1" applyFont="1" applyBorder="1" applyAlignment="1">
      <alignment vertical="center" shrinkToFit="1"/>
    </xf>
    <xf numFmtId="164" fontId="17" fillId="0" borderId="63" xfId="0" applyNumberFormat="1" applyFont="1" applyBorder="1" applyAlignment="1">
      <alignment vertical="center"/>
    </xf>
    <xf numFmtId="164" fontId="17" fillId="0" borderId="38" xfId="0" applyNumberFormat="1" applyFont="1" applyBorder="1" applyAlignment="1">
      <alignment vertical="center"/>
    </xf>
    <xf numFmtId="164" fontId="17" fillId="0" borderId="85" xfId="0" applyNumberFormat="1" applyFont="1" applyBorder="1" applyAlignment="1">
      <alignment vertical="center"/>
    </xf>
    <xf numFmtId="164" fontId="17" fillId="0" borderId="0" xfId="0" applyNumberFormat="1" applyFont="1" applyAlignment="1">
      <alignment vertical="center"/>
    </xf>
    <xf numFmtId="164" fontId="17" fillId="0" borderId="89" xfId="0" applyNumberFormat="1" applyFont="1" applyBorder="1" applyAlignment="1">
      <alignment vertical="center"/>
    </xf>
    <xf numFmtId="0" fontId="17" fillId="0" borderId="8" xfId="0" applyFont="1" applyBorder="1"/>
    <xf numFmtId="0" fontId="7" fillId="0" borderId="0" xfId="0" applyFont="1"/>
    <xf numFmtId="0" fontId="21" fillId="0" borderId="0" xfId="0" applyFont="1" applyAlignment="1">
      <alignment vertical="center"/>
    </xf>
    <xf numFmtId="0" fontId="8" fillId="0" borderId="84" xfId="0" applyFont="1" applyBorder="1" applyAlignment="1">
      <alignment vertical="top"/>
    </xf>
    <xf numFmtId="0" fontId="8" fillId="0" borderId="63" xfId="0" applyFont="1" applyBorder="1" applyAlignment="1">
      <alignment vertical="top"/>
    </xf>
    <xf numFmtId="0" fontId="8" fillId="0" borderId="63" xfId="0" applyFont="1" applyBorder="1" applyAlignment="1">
      <alignment vertical="top" wrapText="1"/>
    </xf>
    <xf numFmtId="3" fontId="8" fillId="0" borderId="63" xfId="0" applyNumberFormat="1" applyFont="1" applyBorder="1" applyAlignment="1">
      <alignment vertical="top" wrapText="1"/>
    </xf>
    <xf numFmtId="14" fontId="8" fillId="0" borderId="63" xfId="0" applyNumberFormat="1" applyFont="1" applyBorder="1" applyAlignment="1">
      <alignment vertical="top" wrapText="1"/>
    </xf>
    <xf numFmtId="2" fontId="8" fillId="0" borderId="36" xfId="0" applyNumberFormat="1" applyFont="1" applyBorder="1" applyAlignment="1">
      <alignment vertical="top" wrapText="1"/>
    </xf>
    <xf numFmtId="3" fontId="8" fillId="0" borderId="85" xfId="0" applyNumberFormat="1" applyFont="1" applyBorder="1" applyAlignment="1">
      <alignment vertical="top" wrapText="1"/>
    </xf>
    <xf numFmtId="0" fontId="8" fillId="0" borderId="0" xfId="0" applyFont="1"/>
    <xf numFmtId="0" fontId="8" fillId="0" borderId="0" xfId="0" applyFont="1" applyAlignment="1">
      <alignment vertical="top"/>
    </xf>
    <xf numFmtId="0" fontId="8" fillId="0" borderId="0" xfId="0" applyFont="1" applyAlignment="1">
      <alignment vertical="top" wrapText="1"/>
    </xf>
    <xf numFmtId="3" fontId="8" fillId="0" borderId="0" xfId="0" applyNumberFormat="1" applyFont="1" applyAlignment="1">
      <alignment vertical="top"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wrapText="1"/>
    </xf>
    <xf numFmtId="49" fontId="0" fillId="0" borderId="0" xfId="0" applyNumberFormat="1"/>
    <xf numFmtId="0" fontId="22" fillId="0" borderId="0" xfId="0" applyFont="1" applyAlignment="1">
      <alignment vertical="center"/>
    </xf>
    <xf numFmtId="0" fontId="18" fillId="0" borderId="0" xfId="0" applyFont="1" applyAlignment="1">
      <alignment horizontal="right" vertical="center"/>
    </xf>
    <xf numFmtId="0" fontId="15" fillId="0" borderId="0" xfId="0" applyFont="1" applyAlignment="1">
      <alignment vertical="center"/>
    </xf>
    <xf numFmtId="4" fontId="17" fillId="0" borderId="0" xfId="0" applyNumberFormat="1" applyFont="1" applyAlignment="1">
      <alignment vertical="center"/>
    </xf>
    <xf numFmtId="0" fontId="17" fillId="0" borderId="0" xfId="0" applyFont="1" applyAlignment="1">
      <alignment vertical="center"/>
    </xf>
    <xf numFmtId="4" fontId="17" fillId="0" borderId="0" xfId="0" applyNumberFormat="1" applyFont="1"/>
    <xf numFmtId="3" fontId="23" fillId="0" borderId="45" xfId="0" applyNumberFormat="1" applyFont="1" applyBorder="1" applyAlignment="1">
      <alignment vertical="center"/>
    </xf>
    <xf numFmtId="3" fontId="23" fillId="0" borderId="80" xfId="0" applyNumberFormat="1" applyFont="1" applyBorder="1" applyAlignment="1">
      <alignment vertical="center"/>
    </xf>
    <xf numFmtId="3" fontId="23" fillId="0" borderId="123" xfId="0" applyNumberFormat="1" applyFont="1" applyBorder="1" applyAlignment="1">
      <alignment vertical="center"/>
    </xf>
    <xf numFmtId="3" fontId="23" fillId="0" borderId="22" xfId="0" applyNumberFormat="1" applyFont="1" applyBorder="1" applyAlignment="1">
      <alignment vertical="center"/>
    </xf>
    <xf numFmtId="3" fontId="23" fillId="0" borderId="23" xfId="0" applyNumberFormat="1" applyFont="1" applyBorder="1" applyAlignment="1">
      <alignment vertical="center"/>
    </xf>
    <xf numFmtId="3" fontId="23" fillId="0" borderId="125" xfId="0" applyNumberFormat="1" applyFont="1" applyBorder="1" applyAlignment="1">
      <alignment vertical="center"/>
    </xf>
    <xf numFmtId="3" fontId="23" fillId="0" borderId="38" xfId="0" applyNumberFormat="1" applyFont="1" applyBorder="1" applyAlignment="1">
      <alignment vertical="center"/>
    </xf>
    <xf numFmtId="3" fontId="23" fillId="0" borderId="63" xfId="0" applyNumberFormat="1" applyFont="1" applyBorder="1" applyAlignment="1">
      <alignment vertical="center"/>
    </xf>
    <xf numFmtId="3" fontId="23" fillId="0" borderId="127" xfId="0" applyNumberFormat="1" applyFont="1" applyBorder="1" applyAlignment="1">
      <alignment vertical="center"/>
    </xf>
    <xf numFmtId="0" fontId="3" fillId="0" borderId="3" xfId="0" applyFont="1" applyBorder="1"/>
    <xf numFmtId="0" fontId="20" fillId="0" borderId="2" xfId="0" applyFont="1" applyBorder="1"/>
    <xf numFmtId="0" fontId="20" fillId="0" borderId="0" xfId="0" applyFont="1"/>
    <xf numFmtId="0" fontId="5" fillId="0" borderId="2" xfId="0" applyFont="1" applyBorder="1"/>
    <xf numFmtId="0" fontId="5" fillId="0" borderId="0" xfId="0" applyFont="1"/>
    <xf numFmtId="0" fontId="14" fillId="0" borderId="35" xfId="0" applyFont="1" applyBorder="1"/>
    <xf numFmtId="0" fontId="5" fillId="0" borderId="154" xfId="0" applyFont="1" applyBorder="1" applyAlignment="1">
      <alignment horizontal="left" vertical="center"/>
    </xf>
    <xf numFmtId="0" fontId="5" fillId="0" borderId="155" xfId="0" applyFont="1" applyBorder="1" applyAlignment="1">
      <alignment horizontal="left" vertical="center"/>
    </xf>
    <xf numFmtId="0" fontId="5" fillId="0" borderId="156" xfId="0" applyFont="1" applyBorder="1" applyAlignment="1">
      <alignment horizontal="left" vertical="center"/>
    </xf>
    <xf numFmtId="0" fontId="14" fillId="0" borderId="16" xfId="0" applyFont="1" applyBorder="1" applyAlignment="1">
      <alignment horizontal="left" vertical="center"/>
    </xf>
    <xf numFmtId="3" fontId="14" fillId="0" borderId="16" xfId="0" applyNumberFormat="1" applyFont="1" applyBorder="1" applyAlignment="1">
      <alignment horizontal="right" vertical="center"/>
    </xf>
    <xf numFmtId="3" fontId="14" fillId="0" borderId="76" xfId="0" applyNumberFormat="1" applyFont="1" applyBorder="1" applyAlignment="1">
      <alignment horizontal="righ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vertical="center" wrapText="1"/>
    </xf>
    <xf numFmtId="0" fontId="25" fillId="0" borderId="0" xfId="0" applyFont="1" applyAlignment="1">
      <alignment vertical="center" wrapText="1"/>
    </xf>
    <xf numFmtId="0" fontId="3" fillId="0" borderId="31" xfId="0" applyFont="1" applyBorder="1"/>
    <xf numFmtId="0" fontId="3" fillId="0" borderId="83" xfId="0" applyFont="1" applyBorder="1" applyAlignment="1">
      <alignment vertical="center"/>
    </xf>
    <xf numFmtId="3" fontId="3" fillId="0" borderId="47" xfId="0" applyNumberFormat="1" applyFont="1" applyBorder="1" applyAlignment="1">
      <alignment horizontal="right" vertical="center"/>
    </xf>
    <xf numFmtId="3" fontId="3" fillId="0" borderId="49" xfId="0" applyNumberFormat="1" applyFont="1" applyBorder="1" applyAlignment="1">
      <alignment horizontal="right" vertical="center"/>
    </xf>
    <xf numFmtId="0" fontId="3" fillId="0" borderId="0" xfId="0" applyFont="1" applyAlignment="1">
      <alignment horizontal="right" vertical="center"/>
    </xf>
    <xf numFmtId="0" fontId="5" fillId="0" borderId="217" xfId="0" applyFont="1" applyBorder="1" applyAlignment="1">
      <alignment horizontal="center" vertical="center"/>
    </xf>
    <xf numFmtId="3" fontId="4" fillId="0" borderId="54" xfId="0" applyNumberFormat="1" applyFont="1" applyBorder="1" applyAlignment="1">
      <alignment horizontal="right" vertical="center"/>
    </xf>
    <xf numFmtId="3" fontId="4" fillId="0" borderId="58" xfId="0" applyNumberFormat="1" applyFont="1" applyBorder="1" applyAlignment="1">
      <alignment horizontal="right" vertical="center"/>
    </xf>
    <xf numFmtId="0" fontId="30"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right" vertical="center"/>
    </xf>
    <xf numFmtId="0" fontId="31" fillId="0" borderId="0" xfId="0" applyFont="1" applyAlignment="1">
      <alignment vertical="center"/>
    </xf>
    <xf numFmtId="0" fontId="4" fillId="0" borderId="227" xfId="0" applyFont="1" applyBorder="1" applyAlignment="1">
      <alignment horizontal="center" vertical="center" wrapText="1"/>
    </xf>
    <xf numFmtId="0" fontId="4" fillId="0" borderId="189" xfId="0" applyFont="1" applyBorder="1" applyAlignment="1">
      <alignment horizontal="center" vertical="center" wrapText="1"/>
    </xf>
    <xf numFmtId="0" fontId="4" fillId="0" borderId="228" xfId="0" applyFont="1" applyBorder="1" applyAlignment="1">
      <alignment horizontal="center" vertical="center" wrapText="1"/>
    </xf>
    <xf numFmtId="0" fontId="3" fillId="0" borderId="172" xfId="0" applyFont="1" applyBorder="1" applyAlignment="1">
      <alignment vertical="center"/>
    </xf>
    <xf numFmtId="0" fontId="3" fillId="0" borderId="162" xfId="0" applyFont="1" applyBorder="1" applyAlignment="1">
      <alignment vertical="center"/>
    </xf>
    <xf numFmtId="0" fontId="3" fillId="0" borderId="0" xfId="0" applyFont="1" applyAlignment="1">
      <alignment vertical="center" wrapText="1"/>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horizontal="center" vertical="center"/>
    </xf>
    <xf numFmtId="3" fontId="3" fillId="0" borderId="173" xfId="0" applyNumberFormat="1" applyFont="1" applyBorder="1" applyAlignment="1">
      <alignment vertical="center"/>
    </xf>
    <xf numFmtId="3" fontId="3" fillId="0" borderId="174" xfId="0" applyNumberFormat="1" applyFont="1" applyBorder="1" applyAlignment="1">
      <alignment vertical="center"/>
    </xf>
    <xf numFmtId="3" fontId="3" fillId="0" borderId="165" xfId="0" applyNumberFormat="1" applyFont="1" applyBorder="1" applyAlignment="1">
      <alignment vertical="center"/>
    </xf>
    <xf numFmtId="0" fontId="3" fillId="0" borderId="164" xfId="0" applyFont="1" applyBorder="1" applyAlignment="1">
      <alignment vertical="center"/>
    </xf>
    <xf numFmtId="3" fontId="3" fillId="0" borderId="151" xfId="0" applyNumberFormat="1" applyFont="1" applyBorder="1" applyAlignment="1">
      <alignment vertical="center"/>
    </xf>
    <xf numFmtId="3" fontId="3" fillId="0" borderId="42" xfId="0" applyNumberFormat="1" applyFont="1" applyBorder="1" applyAlignment="1">
      <alignment vertical="center"/>
    </xf>
    <xf numFmtId="3" fontId="3" fillId="0" borderId="238" xfId="0" applyNumberFormat="1" applyFont="1" applyBorder="1" applyAlignment="1">
      <alignment vertical="center"/>
    </xf>
    <xf numFmtId="0" fontId="3" fillId="0" borderId="164" xfId="0" applyFont="1" applyBorder="1" applyAlignment="1">
      <alignment horizontal="left" vertical="center" indent="2"/>
    </xf>
    <xf numFmtId="0" fontId="3" fillId="0" borderId="176" xfId="0" applyFont="1" applyBorder="1" applyAlignment="1">
      <alignment horizontal="left" vertical="center" indent="2"/>
    </xf>
    <xf numFmtId="3" fontId="3" fillId="0" borderId="177" xfId="0" applyNumberFormat="1" applyFont="1" applyBorder="1" applyAlignment="1">
      <alignment vertical="center"/>
    </xf>
    <xf numFmtId="3" fontId="3" fillId="0" borderId="46" xfId="0" applyNumberFormat="1" applyFont="1" applyBorder="1" applyAlignment="1">
      <alignment vertical="center"/>
    </xf>
    <xf numFmtId="3" fontId="3" fillId="0" borderId="178" xfId="0" applyNumberFormat="1" applyFont="1" applyBorder="1" applyAlignment="1">
      <alignment vertical="center"/>
    </xf>
    <xf numFmtId="3" fontId="3" fillId="0" borderId="179" xfId="0" applyNumberFormat="1" applyFont="1" applyBorder="1" applyAlignment="1">
      <alignment vertical="center"/>
    </xf>
    <xf numFmtId="3" fontId="3" fillId="0" borderId="39" xfId="0" applyNumberFormat="1" applyFont="1" applyBorder="1" applyAlignment="1">
      <alignment vertical="center"/>
    </xf>
    <xf numFmtId="3" fontId="3" fillId="0" borderId="229" xfId="0" applyNumberFormat="1" applyFont="1" applyBorder="1" applyAlignment="1">
      <alignment vertical="center"/>
    </xf>
    <xf numFmtId="0" fontId="3" fillId="0" borderId="181" xfId="0" applyFont="1" applyBorder="1" applyAlignment="1">
      <alignment vertical="center"/>
    </xf>
    <xf numFmtId="3" fontId="3" fillId="0" borderId="204" xfId="0" applyNumberFormat="1" applyFont="1" applyBorder="1" applyAlignment="1">
      <alignment vertical="center"/>
    </xf>
    <xf numFmtId="3" fontId="3" fillId="0" borderId="190" xfId="0" applyNumberFormat="1" applyFont="1" applyBorder="1" applyAlignment="1">
      <alignment vertical="center"/>
    </xf>
    <xf numFmtId="3" fontId="3" fillId="0" borderId="239" xfId="0" applyNumberFormat="1" applyFont="1" applyBorder="1" applyAlignment="1">
      <alignment vertical="center"/>
    </xf>
    <xf numFmtId="3" fontId="4" fillId="0" borderId="116" xfId="0" applyNumberFormat="1" applyFont="1" applyBorder="1" applyAlignment="1">
      <alignment vertical="center"/>
    </xf>
    <xf numFmtId="3" fontId="4" fillId="0" borderId="136" xfId="0" applyNumberFormat="1" applyFont="1" applyBorder="1" applyAlignment="1">
      <alignment vertical="center"/>
    </xf>
    <xf numFmtId="3" fontId="4" fillId="0" borderId="137" xfId="0" applyNumberFormat="1" applyFont="1" applyBorder="1" applyAlignment="1">
      <alignment vertical="center"/>
    </xf>
    <xf numFmtId="0" fontId="33" fillId="0" borderId="0" xfId="0" applyFont="1" applyAlignment="1">
      <alignment horizontal="center" vertical="center"/>
    </xf>
    <xf numFmtId="4" fontId="32" fillId="0" borderId="0" xfId="0" applyNumberFormat="1" applyFont="1" applyAlignment="1">
      <alignment vertical="center"/>
    </xf>
    <xf numFmtId="0" fontId="23" fillId="0" borderId="0" xfId="0" applyFont="1" applyAlignment="1">
      <alignment vertical="center"/>
    </xf>
    <xf numFmtId="0" fontId="13" fillId="0" borderId="115" xfId="0" applyFont="1" applyBorder="1" applyAlignment="1">
      <alignment horizontal="center" vertical="center"/>
    </xf>
    <xf numFmtId="1" fontId="13" fillId="0" borderId="116" xfId="0" applyNumberFormat="1" applyFont="1" applyBorder="1" applyAlignment="1">
      <alignment horizontal="center" vertical="center" wrapText="1"/>
    </xf>
    <xf numFmtId="1" fontId="13" fillId="0" borderId="117" xfId="0" applyNumberFormat="1" applyFont="1" applyBorder="1" applyAlignment="1">
      <alignment horizontal="center" vertical="center" wrapText="1"/>
    </xf>
    <xf numFmtId="0" fontId="34" fillId="0" borderId="118" xfId="0" applyFont="1" applyBorder="1" applyAlignment="1">
      <alignment vertical="center"/>
    </xf>
    <xf numFmtId="3" fontId="34" fillId="0" borderId="119" xfId="0" applyNumberFormat="1" applyFont="1" applyBorder="1" applyAlignment="1">
      <alignment vertical="center"/>
    </xf>
    <xf numFmtId="3" fontId="34" fillId="0" borderId="244" xfId="0" applyNumberFormat="1" applyFont="1" applyBorder="1" applyAlignment="1">
      <alignment vertical="center"/>
    </xf>
    <xf numFmtId="0" fontId="23" fillId="0" borderId="122" xfId="0" applyFont="1" applyBorder="1" applyAlignment="1">
      <alignment horizontal="left" vertical="center" indent="3"/>
    </xf>
    <xf numFmtId="0" fontId="23" fillId="0" borderId="124" xfId="0" applyFont="1" applyBorder="1" applyAlignment="1">
      <alignment horizontal="left" vertical="center" indent="3"/>
    </xf>
    <xf numFmtId="0" fontId="23" fillId="0" borderId="126" xfId="0" applyFont="1" applyBorder="1" applyAlignment="1">
      <alignment horizontal="left" vertical="center" indent="3"/>
    </xf>
    <xf numFmtId="3" fontId="23" fillId="0" borderId="52" xfId="0" applyNumberFormat="1" applyFont="1" applyBorder="1" applyAlignment="1">
      <alignment vertical="center"/>
    </xf>
    <xf numFmtId="3" fontId="23" fillId="0" borderId="53" xfId="0" applyNumberFormat="1" applyFont="1" applyBorder="1" applyAlignment="1">
      <alignment vertical="center"/>
    </xf>
    <xf numFmtId="3" fontId="23" fillId="0" borderId="245" xfId="0" applyNumberFormat="1" applyFont="1" applyBorder="1" applyAlignment="1">
      <alignment vertical="center"/>
    </xf>
    <xf numFmtId="0" fontId="34" fillId="0" borderId="128" xfId="0" applyFont="1" applyBorder="1" applyAlignment="1">
      <alignment vertical="center"/>
    </xf>
    <xf numFmtId="3" fontId="34" fillId="0" borderId="15" xfId="0" applyNumberFormat="1" applyFont="1" applyBorder="1" applyAlignment="1">
      <alignment vertical="center"/>
    </xf>
    <xf numFmtId="3" fontId="34" fillId="0" borderId="246" xfId="0" applyNumberFormat="1" applyFont="1" applyBorder="1" applyAlignment="1">
      <alignment vertical="center"/>
    </xf>
    <xf numFmtId="3" fontId="34" fillId="0" borderId="129" xfId="0" applyNumberFormat="1" applyFont="1" applyBorder="1" applyAlignment="1">
      <alignment vertical="center"/>
    </xf>
    <xf numFmtId="3" fontId="34" fillId="0" borderId="241" xfId="0" applyNumberFormat="1" applyFont="1" applyBorder="1" applyAlignment="1">
      <alignment vertical="center"/>
    </xf>
    <xf numFmtId="0" fontId="34" fillId="0" borderId="115" xfId="0" applyFont="1" applyBorder="1" applyAlignment="1">
      <alignment horizontal="center" vertical="center"/>
    </xf>
    <xf numFmtId="3" fontId="34" fillId="0" borderId="116" xfId="0" applyNumberFormat="1" applyFont="1" applyBorder="1" applyAlignment="1">
      <alignment vertical="center"/>
    </xf>
    <xf numFmtId="3" fontId="34" fillId="0" borderId="117" xfId="0" applyNumberFormat="1" applyFont="1" applyBorder="1" applyAlignment="1">
      <alignment vertical="center"/>
    </xf>
    <xf numFmtId="0" fontId="26" fillId="0" borderId="0" xfId="0" applyFont="1" applyAlignment="1">
      <alignment vertical="center"/>
    </xf>
    <xf numFmtId="0" fontId="3" fillId="0" borderId="2" xfId="0" applyFont="1" applyBorder="1" applyAlignment="1">
      <alignment horizontal="left"/>
    </xf>
    <xf numFmtId="0" fontId="4" fillId="0" borderId="2"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 fontId="4" fillId="0" borderId="10" xfId="0" applyNumberFormat="1" applyFont="1" applyBorder="1" applyAlignment="1">
      <alignment horizontal="center" vertical="center"/>
    </xf>
    <xf numFmtId="1" fontId="4" fillId="0" borderId="12" xfId="0" applyNumberFormat="1" applyFont="1" applyBorder="1" applyAlignment="1">
      <alignment horizontal="center" vertical="center"/>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3" fontId="4" fillId="4" borderId="10" xfId="0" applyNumberFormat="1" applyFont="1" applyFill="1" applyBorder="1" applyAlignment="1">
      <alignment horizontal="right" vertical="center"/>
    </xf>
    <xf numFmtId="3" fontId="3" fillId="0" borderId="23" xfId="0" applyNumberFormat="1" applyFont="1" applyBorder="1" applyAlignment="1">
      <alignment horizontal="right" vertical="center"/>
    </xf>
    <xf numFmtId="3" fontId="3" fillId="0" borderId="24" xfId="0" applyNumberFormat="1" applyFont="1" applyBorder="1" applyAlignment="1">
      <alignment horizontal="right" vertical="center"/>
    </xf>
    <xf numFmtId="3" fontId="4" fillId="4" borderId="12" xfId="0" applyNumberFormat="1" applyFont="1" applyFill="1" applyBorder="1" applyAlignment="1">
      <alignment horizontal="right" vertical="center"/>
    </xf>
    <xf numFmtId="3" fontId="3" fillId="0" borderId="28" xfId="0" applyNumberFormat="1" applyFont="1" applyBorder="1" applyAlignment="1">
      <alignment horizontal="right" vertical="center"/>
    </xf>
    <xf numFmtId="3" fontId="3" fillId="0" borderId="29" xfId="0" applyNumberFormat="1" applyFont="1" applyBorder="1" applyAlignment="1">
      <alignment horizontal="right" vertical="center"/>
    </xf>
    <xf numFmtId="164" fontId="3" fillId="0" borderId="23" xfId="0" applyNumberFormat="1" applyFont="1" applyBorder="1" applyAlignment="1">
      <alignment horizontal="right" vertical="center"/>
    </xf>
    <xf numFmtId="164" fontId="3" fillId="0" borderId="24" xfId="0" applyNumberFormat="1" applyFont="1" applyBorder="1" applyAlignment="1">
      <alignment horizontal="right" vertical="center"/>
    </xf>
    <xf numFmtId="0" fontId="3" fillId="0" borderId="30" xfId="0" applyFont="1" applyBorder="1" applyAlignment="1">
      <alignment horizontal="left" vertical="center"/>
    </xf>
    <xf numFmtId="0" fontId="4" fillId="0" borderId="0" xfId="0" applyFont="1" applyAlignment="1">
      <alignment horizontal="left" vertical="center"/>
    </xf>
    <xf numFmtId="164" fontId="4" fillId="0" borderId="0" xfId="0" applyNumberFormat="1" applyFont="1" applyAlignment="1">
      <alignment horizontal="left" vertical="center"/>
    </xf>
    <xf numFmtId="164" fontId="3" fillId="0" borderId="0" xfId="0" applyNumberFormat="1" applyFont="1" applyAlignment="1">
      <alignment horizontal="left" vertical="center"/>
    </xf>
    <xf numFmtId="0" fontId="5" fillId="0" borderId="0" xfId="0" applyFont="1" applyAlignment="1">
      <alignment horizontal="left" vertical="center"/>
    </xf>
    <xf numFmtId="164" fontId="0" fillId="0" borderId="0" xfId="0" applyNumberFormat="1" applyAlignment="1">
      <alignment vertical="center"/>
    </xf>
    <xf numFmtId="0" fontId="39" fillId="0" borderId="0" xfId="0" applyFont="1" applyAlignment="1">
      <alignment vertical="center"/>
    </xf>
    <xf numFmtId="0" fontId="3" fillId="0" borderId="0" xfId="0" applyFont="1" applyAlignment="1">
      <alignment horizontal="center" vertical="center"/>
    </xf>
    <xf numFmtId="49" fontId="40" fillId="5" borderId="23" xfId="0" applyNumberFormat="1" applyFont="1" applyFill="1" applyBorder="1" applyAlignment="1">
      <alignment horizontal="center" vertical="center"/>
    </xf>
    <xf numFmtId="164" fontId="4" fillId="0" borderId="0" xfId="0" applyNumberFormat="1" applyFont="1" applyAlignment="1">
      <alignment horizontal="right" vertical="center"/>
    </xf>
    <xf numFmtId="0" fontId="41" fillId="0" borderId="0" xfId="0" applyFont="1" applyAlignment="1">
      <alignment vertical="center"/>
    </xf>
    <xf numFmtId="0" fontId="3" fillId="0" borderId="0" xfId="0" applyFont="1" applyAlignment="1">
      <alignment horizontal="left" vertical="center"/>
    </xf>
    <xf numFmtId="164" fontId="3" fillId="0" borderId="0" xfId="0" applyNumberFormat="1" applyFont="1" applyAlignment="1">
      <alignment horizontal="righ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vertical="center"/>
    </xf>
    <xf numFmtId="164" fontId="4" fillId="0" borderId="39" xfId="0" applyNumberFormat="1" applyFont="1" applyBorder="1" applyAlignment="1">
      <alignment horizontal="righ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3" fillId="0" borderId="42" xfId="0" applyFont="1" applyBorder="1" applyAlignment="1">
      <alignment horizontal="left" vertical="center"/>
    </xf>
    <xf numFmtId="164" fontId="3" fillId="0" borderId="42" xfId="0" applyNumberFormat="1" applyFont="1" applyBorder="1" applyAlignment="1">
      <alignment horizontal="right" vertical="center"/>
    </xf>
    <xf numFmtId="0" fontId="42" fillId="0" borderId="0" xfId="0" applyFont="1" applyAlignment="1">
      <alignment vertical="center"/>
    </xf>
    <xf numFmtId="0" fontId="4" fillId="0" borderId="42" xfId="0" applyFont="1" applyBorder="1" applyAlignment="1">
      <alignment horizontal="left" vertical="center"/>
    </xf>
    <xf numFmtId="164" fontId="4" fillId="0" borderId="42" xfId="0" applyNumberFormat="1" applyFont="1" applyBorder="1" applyAlignment="1">
      <alignment horizontal="righ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3" fillId="0" borderId="46" xfId="0" applyFont="1" applyBorder="1" applyAlignment="1">
      <alignment horizontal="left" vertical="center"/>
    </xf>
    <xf numFmtId="164" fontId="3" fillId="0" borderId="46" xfId="0" applyNumberFormat="1" applyFont="1" applyBorder="1" applyAlignment="1">
      <alignment horizontal="right" vertical="center"/>
    </xf>
    <xf numFmtId="0" fontId="8" fillId="0" borderId="47" xfId="3" applyFont="1" applyBorder="1" applyAlignment="1">
      <alignment horizontal="center" vertical="center" wrapText="1"/>
    </xf>
    <xf numFmtId="0" fontId="8" fillId="0" borderId="23" xfId="3" applyFont="1" applyBorder="1" applyAlignment="1">
      <alignment horizontal="left" vertical="top" wrapText="1"/>
    </xf>
    <xf numFmtId="0" fontId="0" fillId="0" borderId="23" xfId="0" applyBorder="1" applyAlignment="1">
      <alignment vertical="center" wrapText="1"/>
    </xf>
    <xf numFmtId="0" fontId="8" fillId="0" borderId="48" xfId="3" applyFont="1" applyBorder="1" applyAlignment="1">
      <alignment horizontal="center"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center" shrinkToFit="1"/>
    </xf>
    <xf numFmtId="3" fontId="8" fillId="0" borderId="23" xfId="3" applyNumberFormat="1" applyFont="1" applyBorder="1" applyAlignment="1">
      <alignment horizontal="right" vertical="center" wrapText="1"/>
    </xf>
    <xf numFmtId="3" fontId="8" fillId="0" borderId="49" xfId="3" applyNumberFormat="1" applyFont="1" applyBorder="1" applyAlignment="1">
      <alignment horizontal="right" vertical="center" wrapText="1"/>
    </xf>
    <xf numFmtId="3" fontId="8" fillId="0" borderId="24" xfId="3" applyNumberFormat="1" applyFont="1" applyBorder="1" applyAlignment="1">
      <alignment horizontal="left" vertical="top" wrapText="1"/>
    </xf>
    <xf numFmtId="0" fontId="9" fillId="0" borderId="13" xfId="3" applyFont="1" applyBorder="1" applyAlignment="1">
      <alignment horizontal="center" vertical="center" wrapText="1"/>
    </xf>
    <xf numFmtId="0" fontId="9" fillId="0" borderId="50" xfId="3" applyFont="1" applyBorder="1" applyAlignment="1">
      <alignment horizontal="center" vertical="center" wrapText="1"/>
    </xf>
    <xf numFmtId="0" fontId="9" fillId="0" borderId="51" xfId="3"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3" xfId="0" applyFont="1" applyBorder="1" applyAlignment="1">
      <alignment horizontal="left" vertical="center" shrinkToFit="1"/>
    </xf>
    <xf numFmtId="3" fontId="9" fillId="0" borderId="53" xfId="3" applyNumberFormat="1" applyFont="1" applyBorder="1" applyAlignment="1">
      <alignment horizontal="right" vertical="center" wrapText="1"/>
    </xf>
    <xf numFmtId="3" fontId="9" fillId="0" borderId="51" xfId="3" applyNumberFormat="1" applyFont="1" applyBorder="1" applyAlignment="1">
      <alignment horizontal="right" vertical="center" wrapText="1"/>
    </xf>
    <xf numFmtId="3" fontId="9" fillId="0" borderId="17" xfId="3" applyNumberFormat="1" applyFont="1" applyBorder="1" applyAlignment="1">
      <alignment horizontal="left" vertical="top"/>
    </xf>
    <xf numFmtId="0" fontId="9" fillId="0" borderId="54" xfId="3" applyFont="1" applyBorder="1" applyAlignment="1">
      <alignment horizontal="center" vertical="center"/>
    </xf>
    <xf numFmtId="3" fontId="9" fillId="0" borderId="54" xfId="3" applyNumberFormat="1" applyFont="1" applyBorder="1" applyAlignment="1">
      <alignment horizontal="center" vertical="center"/>
    </xf>
    <xf numFmtId="3" fontId="9" fillId="0" borderId="57" xfId="3" applyNumberFormat="1" applyFont="1" applyBorder="1" applyAlignment="1">
      <alignment horizontal="center" vertical="center"/>
    </xf>
    <xf numFmtId="3" fontId="9" fillId="0" borderId="57" xfId="3" applyNumberFormat="1" applyFont="1" applyBorder="1" applyAlignment="1">
      <alignment horizontal="left" vertical="center" shrinkToFit="1"/>
    </xf>
    <xf numFmtId="3" fontId="9" fillId="0" borderId="57" xfId="3" applyNumberFormat="1" applyFont="1" applyBorder="1" applyAlignment="1">
      <alignment horizontal="right" vertical="center"/>
    </xf>
    <xf numFmtId="3" fontId="9" fillId="0" borderId="58" xfId="3" applyNumberFormat="1" applyFont="1" applyBorder="1" applyAlignment="1">
      <alignment horizontal="right" vertical="center"/>
    </xf>
    <xf numFmtId="3" fontId="9" fillId="0" borderId="59" xfId="3" applyNumberFormat="1" applyFont="1" applyBorder="1" applyAlignment="1">
      <alignment horizontal="left" vertical="top" wrapText="1" shrinkToFit="1"/>
    </xf>
    <xf numFmtId="0" fontId="9" fillId="0" borderId="8" xfId="3" applyFont="1" applyBorder="1" applyAlignment="1">
      <alignment vertical="center"/>
    </xf>
    <xf numFmtId="0" fontId="8" fillId="0" borderId="0" xfId="3" applyFont="1" applyAlignment="1">
      <alignment horizontal="center" vertical="center"/>
    </xf>
    <xf numFmtId="0" fontId="8" fillId="0" borderId="0" xfId="3" applyFont="1" applyAlignment="1">
      <alignment vertical="center"/>
    </xf>
    <xf numFmtId="0" fontId="44" fillId="0" borderId="0" xfId="3" applyFont="1" applyAlignment="1">
      <alignment vertical="center"/>
    </xf>
    <xf numFmtId="0" fontId="11" fillId="0" borderId="0" xfId="3" applyFont="1" applyAlignment="1">
      <alignment horizontal="center" vertical="center"/>
    </xf>
    <xf numFmtId="0" fontId="46" fillId="0" borderId="0" xfId="3" applyFont="1" applyAlignment="1">
      <alignment horizontal="center" vertical="center"/>
    </xf>
    <xf numFmtId="0" fontId="11" fillId="0" borderId="0" xfId="3" applyFont="1" applyAlignment="1">
      <alignment horizontal="left" vertical="center"/>
    </xf>
    <xf numFmtId="0" fontId="47" fillId="0" borderId="0" xfId="3" applyFont="1" applyAlignment="1">
      <alignment horizontal="right" vertical="center"/>
    </xf>
    <xf numFmtId="0" fontId="9" fillId="0" borderId="60" xfId="3" applyFont="1" applyBorder="1" applyAlignment="1">
      <alignment horizontal="center" vertical="center"/>
    </xf>
    <xf numFmtId="0" fontId="9" fillId="0" borderId="61" xfId="3" applyFont="1" applyBorder="1" applyAlignment="1">
      <alignment horizontal="center" vertical="center"/>
    </xf>
    <xf numFmtId="0" fontId="9" fillId="0" borderId="10" xfId="3" applyFont="1" applyBorder="1" applyAlignment="1">
      <alignment horizontal="center" vertical="center"/>
    </xf>
    <xf numFmtId="0" fontId="11" fillId="0" borderId="62" xfId="3" applyFont="1" applyBorder="1" applyAlignment="1">
      <alignment horizontal="center" vertical="center"/>
    </xf>
    <xf numFmtId="0" fontId="9" fillId="0" borderId="47" xfId="3" applyFont="1" applyBorder="1" applyAlignment="1">
      <alignment horizontal="center" vertical="center" wrapText="1"/>
    </xf>
    <xf numFmtId="0" fontId="9" fillId="0" borderId="49" xfId="3" applyFont="1" applyBorder="1" applyAlignment="1">
      <alignment horizontal="center" vertical="center" wrapText="1"/>
    </xf>
    <xf numFmtId="0" fontId="9" fillId="0" borderId="23" xfId="3" applyFont="1" applyBorder="1" applyAlignment="1">
      <alignment horizontal="center" vertical="center" wrapText="1" shrinkToFit="1"/>
    </xf>
    <xf numFmtId="0" fontId="9" fillId="0" borderId="23" xfId="3" applyFont="1" applyBorder="1" applyAlignment="1">
      <alignment horizontal="center" vertical="center" wrapText="1"/>
    </xf>
    <xf numFmtId="0" fontId="9" fillId="0" borderId="62" xfId="3" applyFont="1" applyBorder="1" applyAlignment="1">
      <alignment horizontal="center" vertical="center"/>
    </xf>
    <xf numFmtId="0" fontId="9" fillId="0" borderId="0" xfId="3" applyFont="1" applyAlignment="1">
      <alignment horizontal="center" vertical="center"/>
    </xf>
    <xf numFmtId="3" fontId="11" fillId="0" borderId="52" xfId="3" applyNumberFormat="1" applyFont="1" applyBorder="1" applyAlignment="1">
      <alignment horizontal="right" vertical="center" shrinkToFit="1"/>
    </xf>
    <xf numFmtId="3" fontId="11" fillId="0" borderId="51" xfId="3" applyNumberFormat="1" applyFont="1" applyBorder="1" applyAlignment="1">
      <alignment horizontal="right" vertical="center" shrinkToFit="1"/>
    </xf>
    <xf numFmtId="3" fontId="11" fillId="0" borderId="53" xfId="3" applyNumberFormat="1" applyFont="1" applyBorder="1" applyAlignment="1">
      <alignment horizontal="right" vertical="center" shrinkToFit="1"/>
    </xf>
    <xf numFmtId="3" fontId="11" fillId="0" borderId="62" xfId="3" applyNumberFormat="1" applyFont="1" applyBorder="1" applyAlignment="1">
      <alignment vertical="center"/>
    </xf>
    <xf numFmtId="3" fontId="11" fillId="0" borderId="0" xfId="3" applyNumberFormat="1" applyFont="1" applyAlignment="1">
      <alignment vertical="center"/>
    </xf>
    <xf numFmtId="0" fontId="9" fillId="0" borderId="48" xfId="3" applyFont="1" applyBorder="1" applyAlignment="1">
      <alignment horizontal="center" vertical="center" wrapText="1"/>
    </xf>
    <xf numFmtId="3" fontId="9" fillId="0" borderId="22" xfId="3" applyNumberFormat="1" applyFont="1" applyBorder="1" applyAlignment="1">
      <alignment horizontal="center" vertical="center"/>
    </xf>
    <xf numFmtId="0" fontId="8" fillId="0" borderId="47"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21" xfId="0" applyFont="1" applyBorder="1" applyAlignment="1">
      <alignment horizontal="center" vertical="center"/>
    </xf>
    <xf numFmtId="3" fontId="9" fillId="0" borderId="47" xfId="3" applyNumberFormat="1" applyFont="1" applyBorder="1" applyAlignment="1">
      <alignment horizontal="center" vertical="center" wrapText="1"/>
    </xf>
    <xf numFmtId="3" fontId="9" fillId="0" borderId="49" xfId="3" applyNumberFormat="1" applyFont="1" applyBorder="1" applyAlignment="1">
      <alignment horizontal="center" vertical="center" wrapText="1"/>
    </xf>
    <xf numFmtId="0" fontId="9" fillId="0" borderId="23" xfId="3" applyFont="1" applyBorder="1" applyAlignment="1">
      <alignment horizontal="center" vertical="center"/>
    </xf>
    <xf numFmtId="3" fontId="9" fillId="0" borderId="52" xfId="3" applyNumberFormat="1" applyFont="1" applyBorder="1" applyAlignment="1">
      <alignment horizontal="center" vertical="center"/>
    </xf>
    <xf numFmtId="3" fontId="9" fillId="0" borderId="51" xfId="3" applyNumberFormat="1" applyFont="1" applyBorder="1" applyAlignment="1">
      <alignment horizontal="center" vertical="center"/>
    </xf>
    <xf numFmtId="3" fontId="9" fillId="0" borderId="21" xfId="3" applyNumberFormat="1" applyFont="1" applyBorder="1" applyAlignment="1">
      <alignment horizontal="left" vertical="center" shrinkToFit="1"/>
    </xf>
    <xf numFmtId="3" fontId="9" fillId="0" borderId="52" xfId="3" applyNumberFormat="1" applyFont="1" applyBorder="1" applyAlignment="1">
      <alignment horizontal="right" vertical="center"/>
    </xf>
    <xf numFmtId="3" fontId="9" fillId="0" borderId="51" xfId="3" applyNumberFormat="1" applyFont="1" applyBorder="1" applyAlignment="1">
      <alignment horizontal="right" vertical="center"/>
    </xf>
    <xf numFmtId="3" fontId="9" fillId="0" borderId="22" xfId="3" applyNumberFormat="1" applyFont="1" applyBorder="1" applyAlignment="1">
      <alignment horizontal="left" vertical="top" wrapText="1" shrinkToFit="1"/>
    </xf>
    <xf numFmtId="0" fontId="5" fillId="0" borderId="2" xfId="0" applyFont="1" applyBorder="1" applyAlignment="1">
      <alignment horizontal="left" vertical="center"/>
    </xf>
    <xf numFmtId="0" fontId="5" fillId="0" borderId="2" xfId="0" applyFont="1" applyBorder="1" applyAlignment="1">
      <alignment horizontal="left" vertical="center" indent="1"/>
    </xf>
    <xf numFmtId="0" fontId="13" fillId="0" borderId="2" xfId="4" applyFont="1" applyBorder="1" applyAlignment="1">
      <alignment horizontal="left" indent="1"/>
    </xf>
    <xf numFmtId="0" fontId="9" fillId="0" borderId="6" xfId="4" applyFont="1" applyBorder="1" applyAlignment="1">
      <alignment horizontal="center"/>
    </xf>
    <xf numFmtId="0" fontId="4" fillId="0" borderId="6" xfId="4" applyFont="1" applyBorder="1"/>
    <xf numFmtId="49" fontId="13" fillId="0" borderId="23" xfId="4" applyNumberFormat="1" applyFont="1" applyBorder="1" applyAlignment="1">
      <alignment horizontal="center" vertical="center" wrapText="1"/>
    </xf>
    <xf numFmtId="0" fontId="13" fillId="0" borderId="23" xfId="4" applyFont="1" applyBorder="1" applyAlignment="1">
      <alignment horizontal="center" vertical="center"/>
    </xf>
    <xf numFmtId="0" fontId="9" fillId="0" borderId="23" xfId="4" applyFont="1" applyBorder="1" applyAlignment="1">
      <alignment horizontal="center" vertical="center"/>
    </xf>
    <xf numFmtId="0" fontId="8" fillId="0" borderId="64" xfId="4" applyFont="1" applyBorder="1" applyAlignment="1">
      <alignment horizontal="center" vertical="center"/>
    </xf>
    <xf numFmtId="0" fontId="8" fillId="0" borderId="22" xfId="4" applyFont="1" applyBorder="1" applyAlignment="1">
      <alignment horizontal="left" vertical="center" wrapText="1"/>
    </xf>
    <xf numFmtId="0" fontId="3" fillId="0" borderId="23" xfId="0" applyFont="1" applyBorder="1" applyAlignment="1">
      <alignment horizontal="center" vertical="center"/>
    </xf>
    <xf numFmtId="0" fontId="15" fillId="0" borderId="2" xfId="4" applyFont="1" applyBorder="1" applyAlignment="1">
      <alignment horizontal="left" vertical="center"/>
    </xf>
    <xf numFmtId="0" fontId="14" fillId="0" borderId="4" xfId="0" applyFont="1" applyBorder="1" applyAlignment="1">
      <alignment vertical="center"/>
    </xf>
    <xf numFmtId="0" fontId="13" fillId="0" borderId="6" xfId="4" applyFont="1" applyBorder="1" applyAlignment="1">
      <alignment horizontal="center" vertical="center"/>
    </xf>
    <xf numFmtId="0" fontId="14" fillId="0" borderId="6" xfId="0" applyFont="1" applyBorder="1" applyAlignment="1">
      <alignment vertical="center"/>
    </xf>
    <xf numFmtId="49" fontId="5" fillId="0" borderId="54" xfId="2" applyNumberFormat="1" applyFont="1" applyFill="1" applyBorder="1" applyAlignment="1">
      <alignment horizontal="center" vertical="center"/>
    </xf>
    <xf numFmtId="49" fontId="5" fillId="0" borderId="57" xfId="2" applyNumberFormat="1" applyFont="1" applyFill="1" applyBorder="1" applyAlignment="1">
      <alignment horizontal="center" vertical="center" wrapText="1"/>
    </xf>
    <xf numFmtId="49" fontId="5" fillId="0" borderId="57" xfId="2" applyNumberFormat="1" applyFont="1" applyFill="1" applyBorder="1" applyAlignment="1">
      <alignment horizontal="center" vertical="center"/>
    </xf>
    <xf numFmtId="49" fontId="5" fillId="0" borderId="57" xfId="2" quotePrefix="1" applyNumberFormat="1" applyFont="1" applyFill="1" applyBorder="1" applyAlignment="1">
      <alignment horizontal="center" vertical="center" wrapText="1"/>
    </xf>
    <xf numFmtId="0" fontId="5" fillId="0" borderId="58" xfId="2" applyNumberFormat="1" applyFont="1" applyFill="1" applyBorder="1" applyAlignment="1">
      <alignment horizontal="center" vertical="center" shrinkToFit="1"/>
    </xf>
    <xf numFmtId="0" fontId="13" fillId="0" borderId="15" xfId="4" applyFont="1" applyBorder="1" applyAlignment="1">
      <alignment horizontal="center" vertical="center"/>
    </xf>
    <xf numFmtId="0" fontId="13" fillId="0" borderId="16" xfId="4" applyFont="1" applyBorder="1" applyAlignment="1">
      <alignment horizontal="center" vertical="center" wrapText="1"/>
    </xf>
    <xf numFmtId="0" fontId="5" fillId="0" borderId="58" xfId="4" applyFont="1" applyBorder="1" applyAlignment="1">
      <alignment horizontal="center" vertical="center" wrapText="1"/>
    </xf>
    <xf numFmtId="0" fontId="17" fillId="0" borderId="78" xfId="4" applyFont="1" applyBorder="1" applyAlignment="1">
      <alignment vertical="center"/>
    </xf>
    <xf numFmtId="0" fontId="17" fillId="0" borderId="79" xfId="4" applyFont="1" applyBorder="1" applyAlignment="1">
      <alignment vertical="center"/>
    </xf>
    <xf numFmtId="0" fontId="17" fillId="0" borderId="80" xfId="4" applyFont="1" applyBorder="1" applyAlignment="1">
      <alignment vertical="center"/>
    </xf>
    <xf numFmtId="3" fontId="13" fillId="0" borderId="79" xfId="4" applyNumberFormat="1" applyFont="1" applyBorder="1" applyAlignment="1">
      <alignment horizontal="right" vertical="center"/>
    </xf>
    <xf numFmtId="3" fontId="17" fillId="0" borderId="78" xfId="4" applyNumberFormat="1" applyFont="1" applyBorder="1" applyAlignment="1">
      <alignment horizontal="right" vertical="center"/>
    </xf>
    <xf numFmtId="3" fontId="17" fillId="0" borderId="80" xfId="4" applyNumberFormat="1" applyFont="1" applyBorder="1" applyAlignment="1">
      <alignment horizontal="right" vertical="center"/>
    </xf>
    <xf numFmtId="3" fontId="5" fillId="0" borderId="81" xfId="0" applyNumberFormat="1" applyFont="1" applyBorder="1" applyAlignment="1">
      <alignment vertical="center"/>
    </xf>
    <xf numFmtId="3" fontId="17" fillId="0" borderId="45" xfId="4" applyNumberFormat="1" applyFont="1" applyBorder="1" applyAlignment="1">
      <alignment horizontal="right" vertical="center"/>
    </xf>
    <xf numFmtId="3" fontId="5" fillId="0" borderId="61" xfId="0" applyNumberFormat="1" applyFont="1" applyBorder="1" applyAlignment="1">
      <alignment vertical="center"/>
    </xf>
    <xf numFmtId="3" fontId="5" fillId="0" borderId="82" xfId="0" applyNumberFormat="1" applyFont="1" applyBorder="1" applyAlignment="1">
      <alignment vertical="center"/>
    </xf>
    <xf numFmtId="0" fontId="17" fillId="0" borderId="47" xfId="4" applyFont="1" applyBorder="1" applyAlignment="1">
      <alignment vertical="center"/>
    </xf>
    <xf numFmtId="0" fontId="17" fillId="0" borderId="49" xfId="4" applyFont="1" applyBorder="1" applyAlignment="1">
      <alignment vertical="center"/>
    </xf>
    <xf numFmtId="0" fontId="17" fillId="0" borderId="23" xfId="4" applyFont="1" applyBorder="1" applyAlignment="1">
      <alignment vertical="center"/>
    </xf>
    <xf numFmtId="3" fontId="13" fillId="0" borderId="49" xfId="4" applyNumberFormat="1" applyFont="1" applyBorder="1" applyAlignment="1">
      <alignment horizontal="right" vertical="center"/>
    </xf>
    <xf numFmtId="3" fontId="17" fillId="0" borderId="47" xfId="4" applyNumberFormat="1" applyFont="1" applyBorder="1" applyAlignment="1">
      <alignment horizontal="right" vertical="center"/>
    </xf>
    <xf numFmtId="3" fontId="17" fillId="0" borderId="23" xfId="4" applyNumberFormat="1" applyFont="1" applyBorder="1" applyAlignment="1">
      <alignment horizontal="right" vertical="center"/>
    </xf>
    <xf numFmtId="3" fontId="5" fillId="0" borderId="83" xfId="0" applyNumberFormat="1" applyFont="1" applyBorder="1" applyAlignment="1">
      <alignment vertical="center"/>
    </xf>
    <xf numFmtId="3" fontId="17" fillId="0" borderId="22" xfId="4" applyNumberFormat="1" applyFont="1" applyBorder="1" applyAlignment="1">
      <alignment horizontal="right" vertical="center"/>
    </xf>
    <xf numFmtId="3" fontId="5" fillId="0" borderId="49" xfId="0" applyNumberFormat="1" applyFont="1" applyBorder="1" applyAlignment="1">
      <alignment vertical="center"/>
    </xf>
    <xf numFmtId="3" fontId="5" fillId="0" borderId="24" xfId="0" applyNumberFormat="1" applyFont="1" applyBorder="1" applyAlignment="1">
      <alignment vertical="center"/>
    </xf>
    <xf numFmtId="3" fontId="17" fillId="0" borderId="22" xfId="4" quotePrefix="1" applyNumberFormat="1" applyFont="1" applyBorder="1" applyAlignment="1">
      <alignment horizontal="right" vertical="center"/>
    </xf>
    <xf numFmtId="3" fontId="17" fillId="0" borderId="23" xfId="4" quotePrefix="1" applyNumberFormat="1" applyFont="1" applyBorder="1" applyAlignment="1">
      <alignment horizontal="right" vertical="center"/>
    </xf>
    <xf numFmtId="0" fontId="17" fillId="0" borderId="49" xfId="4" applyFont="1" applyBorder="1" applyAlignment="1">
      <alignment horizontal="left" vertical="center" wrapText="1"/>
    </xf>
    <xf numFmtId="0" fontId="17" fillId="0" borderId="47" xfId="4" applyFont="1" applyBorder="1" applyAlignment="1">
      <alignment horizontal="left" vertical="center" wrapText="1"/>
    </xf>
    <xf numFmtId="0" fontId="17" fillId="0" borderId="23" xfId="4" applyFont="1" applyBorder="1" applyAlignment="1">
      <alignment horizontal="left" vertical="center" wrapText="1"/>
    </xf>
    <xf numFmtId="0" fontId="17" fillId="0" borderId="84" xfId="4" applyFont="1" applyBorder="1" applyAlignment="1">
      <alignment vertical="center"/>
    </xf>
    <xf numFmtId="0" fontId="17" fillId="0" borderId="85" xfId="4" applyFont="1" applyBorder="1" applyAlignment="1">
      <alignment vertical="center"/>
    </xf>
    <xf numFmtId="0" fontId="17" fillId="0" borderId="52" xfId="4" applyFont="1" applyBorder="1" applyAlignment="1">
      <alignment vertical="center"/>
    </xf>
    <xf numFmtId="0" fontId="17" fillId="0" borderId="53" xfId="4" applyFont="1" applyBorder="1" applyAlignment="1">
      <alignment vertical="center"/>
    </xf>
    <xf numFmtId="3" fontId="13" fillId="0" borderId="51" xfId="4" applyNumberFormat="1" applyFont="1" applyBorder="1" applyAlignment="1">
      <alignment horizontal="right" vertical="center"/>
    </xf>
    <xf numFmtId="3" fontId="17" fillId="0" borderId="52" xfId="4" applyNumberFormat="1" applyFont="1" applyBorder="1" applyAlignment="1">
      <alignment horizontal="right" vertical="center"/>
    </xf>
    <xf numFmtId="3" fontId="17" fillId="0" borderId="53" xfId="4" applyNumberFormat="1" applyFont="1" applyBorder="1" applyAlignment="1">
      <alignment horizontal="right" vertical="center"/>
    </xf>
    <xf numFmtId="3" fontId="5" fillId="0" borderId="86" xfId="0" applyNumberFormat="1" applyFont="1" applyBorder="1" applyAlignment="1">
      <alignment vertical="center"/>
    </xf>
    <xf numFmtId="3" fontId="17" fillId="0" borderId="38" xfId="4" applyNumberFormat="1" applyFont="1" applyBorder="1" applyAlignment="1">
      <alignment horizontal="right" vertical="center"/>
    </xf>
    <xf numFmtId="3" fontId="17" fillId="0" borderId="63" xfId="4" applyNumberFormat="1" applyFont="1" applyBorder="1" applyAlignment="1">
      <alignment horizontal="right" vertical="center"/>
    </xf>
    <xf numFmtId="3" fontId="5" fillId="0" borderId="51" xfId="0" applyNumberFormat="1" applyFont="1" applyBorder="1" applyAlignment="1">
      <alignment vertical="center"/>
    </xf>
    <xf numFmtId="3" fontId="5" fillId="0" borderId="87" xfId="0" applyNumberFormat="1" applyFont="1" applyBorder="1" applyAlignment="1">
      <alignment vertical="center"/>
    </xf>
    <xf numFmtId="3" fontId="13" fillId="0" borderId="54" xfId="4" applyNumberFormat="1" applyFont="1" applyBorder="1" applyAlignment="1">
      <alignment horizontal="right" vertical="center"/>
    </xf>
    <xf numFmtId="3" fontId="13" fillId="0" borderId="57" xfId="4" applyNumberFormat="1" applyFont="1" applyBorder="1" applyAlignment="1">
      <alignment horizontal="right" vertical="center"/>
    </xf>
    <xf numFmtId="3" fontId="13" fillId="0" borderId="58" xfId="4" applyNumberFormat="1" applyFont="1" applyBorder="1" applyAlignment="1">
      <alignment horizontal="right" vertical="center"/>
    </xf>
    <xf numFmtId="3" fontId="5" fillId="0" borderId="56" xfId="0" applyNumberFormat="1" applyFont="1" applyBorder="1" applyAlignment="1">
      <alignment vertical="center"/>
    </xf>
    <xf numFmtId="3" fontId="5" fillId="0" borderId="58" xfId="0" applyNumberFormat="1" applyFont="1" applyBorder="1" applyAlignment="1">
      <alignment vertical="center"/>
    </xf>
    <xf numFmtId="3" fontId="5" fillId="0" borderId="59" xfId="0" applyNumberFormat="1" applyFont="1" applyBorder="1" applyAlignment="1">
      <alignment vertical="center"/>
    </xf>
    <xf numFmtId="0" fontId="5" fillId="0" borderId="30" xfId="0" applyFont="1" applyBorder="1" applyAlignment="1">
      <alignment horizontal="center" vertical="center" textRotation="180"/>
    </xf>
    <xf numFmtId="0" fontId="5" fillId="0" borderId="2" xfId="0" applyFont="1" applyBorder="1" applyAlignment="1">
      <alignment horizontal="center" vertical="center" textRotation="180"/>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vertical="center"/>
    </xf>
    <xf numFmtId="0" fontId="20" fillId="0" borderId="0" xfId="0" applyFont="1" applyAlignment="1">
      <alignment vertical="center"/>
    </xf>
    <xf numFmtId="0" fontId="35" fillId="0" borderId="90" xfId="0" applyFont="1" applyBorder="1" applyAlignment="1">
      <alignment horizontal="center" vertical="center" wrapText="1"/>
    </xf>
    <xf numFmtId="0" fontId="11" fillId="5" borderId="23" xfId="1" applyFont="1" applyFill="1" applyBorder="1" applyAlignment="1">
      <alignment horizontal="center" vertical="center" wrapText="1"/>
    </xf>
    <xf numFmtId="0" fontId="35" fillId="0" borderId="49" xfId="0" applyFont="1" applyBorder="1" applyAlignment="1">
      <alignment horizontal="center" vertical="center" wrapText="1"/>
    </xf>
    <xf numFmtId="0" fontId="35" fillId="0" borderId="0" xfId="0" applyFont="1" applyAlignment="1">
      <alignment horizontal="center" vertical="center" wrapText="1"/>
    </xf>
    <xf numFmtId="0" fontId="35" fillId="0" borderId="83" xfId="0" applyFont="1" applyBorder="1" applyAlignment="1">
      <alignment horizontal="center" vertical="center" wrapText="1"/>
    </xf>
    <xf numFmtId="0" fontId="54" fillId="0" borderId="53" xfId="0" applyFont="1" applyBorder="1" applyAlignment="1">
      <alignment horizontal="center" vertical="center" wrapText="1"/>
    </xf>
    <xf numFmtId="0" fontId="54" fillId="0" borderId="51" xfId="0" applyFont="1" applyBorder="1" applyAlignment="1">
      <alignment horizontal="center" vertical="center" wrapText="1"/>
    </xf>
    <xf numFmtId="0" fontId="54" fillId="0" borderId="0" xfId="0" applyFont="1" applyAlignment="1">
      <alignment horizontal="center" vertical="center" wrapText="1"/>
    </xf>
    <xf numFmtId="0" fontId="54" fillId="0" borderId="86" xfId="0" applyFont="1" applyBorder="1" applyAlignment="1">
      <alignment horizontal="center" vertical="center" wrapText="1"/>
    </xf>
    <xf numFmtId="0" fontId="35" fillId="0" borderId="84" xfId="0" applyFont="1" applyBorder="1" applyAlignment="1">
      <alignment horizontal="center" vertical="center" wrapText="1"/>
    </xf>
    <xf numFmtId="0" fontId="35" fillId="0" borderId="63" xfId="0" applyFont="1" applyBorder="1" applyAlignment="1">
      <alignment horizontal="center" vertical="center"/>
    </xf>
    <xf numFmtId="0" fontId="54" fillId="0" borderId="63" xfId="0" applyFont="1" applyBorder="1" applyAlignment="1">
      <alignment horizontal="center" vertical="center" wrapText="1"/>
    </xf>
    <xf numFmtId="0" fontId="54" fillId="0" borderId="38" xfId="0" applyFont="1" applyBorder="1" applyAlignment="1">
      <alignment horizontal="center" vertical="center" wrapText="1"/>
    </xf>
    <xf numFmtId="0" fontId="54" fillId="0" borderId="85" xfId="0" applyFont="1" applyBorder="1" applyAlignment="1">
      <alignment horizontal="center" vertical="center" wrapText="1"/>
    </xf>
    <xf numFmtId="0" fontId="54" fillId="0" borderId="89" xfId="0" applyFont="1" applyBorder="1" applyAlignment="1">
      <alignment horizontal="center" vertical="center" wrapText="1"/>
    </xf>
    <xf numFmtId="0" fontId="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8" fillId="0" borderId="23" xfId="0" applyFont="1" applyBorder="1" applyAlignment="1">
      <alignment horizontal="center" vertical="center"/>
    </xf>
    <xf numFmtId="0" fontId="8" fillId="0" borderId="23" xfId="0" applyFont="1" applyBorder="1"/>
    <xf numFmtId="0" fontId="8" fillId="0" borderId="23" xfId="0" applyFont="1" applyBorder="1" applyAlignment="1">
      <alignment wrapText="1"/>
    </xf>
    <xf numFmtId="0" fontId="55" fillId="0" borderId="0" xfId="0" applyFont="1"/>
    <xf numFmtId="0" fontId="5" fillId="0" borderId="0" xfId="0" applyFont="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4" xfId="0" applyFont="1" applyBorder="1" applyAlignment="1">
      <alignment horizontal="center" vertical="center" wrapText="1"/>
    </xf>
    <xf numFmtId="0" fontId="14" fillId="0" borderId="95" xfId="0" applyFont="1" applyBorder="1" applyAlignment="1">
      <alignment horizontal="left" vertical="center" wrapText="1"/>
    </xf>
    <xf numFmtId="3" fontId="14" fillId="0" borderId="96" xfId="0" applyNumberFormat="1" applyFont="1" applyBorder="1" applyAlignment="1">
      <alignment vertical="center"/>
    </xf>
    <xf numFmtId="3" fontId="14" fillId="0" borderId="97" xfId="0" applyNumberFormat="1" applyFont="1" applyBorder="1" applyAlignment="1">
      <alignment vertical="center"/>
    </xf>
    <xf numFmtId="3" fontId="14" fillId="0" borderId="98" xfId="0" applyNumberFormat="1" applyFont="1" applyBorder="1" applyAlignment="1">
      <alignment vertical="center"/>
    </xf>
    <xf numFmtId="0" fontId="14" fillId="0" borderId="95" xfId="0" applyFont="1" applyBorder="1" applyAlignment="1">
      <alignment horizontal="left" vertical="center" wrapText="1" indent="3"/>
    </xf>
    <xf numFmtId="0" fontId="13" fillId="0" borderId="91" xfId="0" applyFont="1" applyBorder="1" applyAlignment="1">
      <alignment horizontal="center" vertical="center"/>
    </xf>
    <xf numFmtId="3" fontId="5" fillId="0" borderId="92" xfId="0" applyNumberFormat="1" applyFont="1" applyBorder="1" applyAlignment="1">
      <alignment vertical="center"/>
    </xf>
    <xf numFmtId="3" fontId="5" fillId="0" borderId="93" xfId="0" applyNumberFormat="1" applyFont="1" applyBorder="1" applyAlignment="1">
      <alignment vertical="center"/>
    </xf>
    <xf numFmtId="3" fontId="5" fillId="0" borderId="94" xfId="0" applyNumberFormat="1" applyFont="1" applyBorder="1" applyAlignment="1">
      <alignment vertical="center"/>
    </xf>
    <xf numFmtId="0" fontId="56" fillId="0" borderId="91" xfId="0" applyFont="1" applyBorder="1" applyAlignment="1">
      <alignment horizontal="center" vertical="center" wrapText="1"/>
    </xf>
    <xf numFmtId="0" fontId="22" fillId="0" borderId="95" xfId="0" applyFont="1" applyBorder="1" applyAlignment="1">
      <alignment vertical="center"/>
    </xf>
    <xf numFmtId="3" fontId="22" fillId="0" borderId="96" xfId="0" applyNumberFormat="1" applyFont="1" applyBorder="1" applyAlignment="1">
      <alignment vertical="center"/>
    </xf>
    <xf numFmtId="3" fontId="22" fillId="0" borderId="97" xfId="0" applyNumberFormat="1" applyFont="1" applyBorder="1" applyAlignment="1">
      <alignment vertical="center"/>
    </xf>
    <xf numFmtId="3" fontId="22" fillId="0" borderId="98" xfId="0" applyNumberFormat="1" applyFont="1" applyBorder="1" applyAlignment="1">
      <alignment vertical="center"/>
    </xf>
    <xf numFmtId="0" fontId="22" fillId="0" borderId="99" xfId="0" applyFont="1" applyBorder="1" applyAlignment="1">
      <alignment vertical="center"/>
    </xf>
    <xf numFmtId="3" fontId="22" fillId="0" borderId="100" xfId="0" applyNumberFormat="1" applyFont="1" applyBorder="1" applyAlignment="1">
      <alignment vertical="center"/>
    </xf>
    <xf numFmtId="3" fontId="22" fillId="0" borderId="101" xfId="0" applyNumberFormat="1" applyFont="1" applyBorder="1" applyAlignment="1">
      <alignment vertical="center"/>
    </xf>
    <xf numFmtId="3" fontId="22" fillId="0" borderId="102" xfId="0" applyNumberFormat="1" applyFont="1" applyBorder="1" applyAlignment="1">
      <alignment vertical="center"/>
    </xf>
    <xf numFmtId="0" fontId="22" fillId="0" borderId="99" xfId="0" applyFont="1" applyBorder="1" applyAlignment="1">
      <alignment horizontal="left" vertical="center" indent="3"/>
    </xf>
    <xf numFmtId="0" fontId="22" fillId="0" borderId="103" xfId="0" applyFont="1" applyBorder="1" applyAlignment="1">
      <alignment vertical="center"/>
    </xf>
    <xf numFmtId="3" fontId="22" fillId="0" borderId="104" xfId="0" applyNumberFormat="1" applyFont="1" applyBorder="1" applyAlignment="1">
      <alignment vertical="center"/>
    </xf>
    <xf numFmtId="3" fontId="22" fillId="0" borderId="105" xfId="0" applyNumberFormat="1" applyFont="1" applyBorder="1" applyAlignment="1">
      <alignment vertical="center"/>
    </xf>
    <xf numFmtId="3" fontId="22" fillId="0" borderId="106" xfId="0" applyNumberFormat="1" applyFont="1" applyBorder="1" applyAlignment="1">
      <alignment vertical="center"/>
    </xf>
    <xf numFmtId="0" fontId="56" fillId="0" borderId="91" xfId="0" applyFont="1" applyBorder="1" applyAlignment="1">
      <alignment horizontal="center" vertical="center"/>
    </xf>
    <xf numFmtId="3" fontId="18" fillId="0" borderId="92" xfId="0" applyNumberFormat="1" applyFont="1" applyBorder="1" applyAlignment="1">
      <alignment vertical="center"/>
    </xf>
    <xf numFmtId="3" fontId="18" fillId="0" borderId="93" xfId="0" applyNumberFormat="1" applyFont="1" applyBorder="1" applyAlignment="1">
      <alignment vertical="center"/>
    </xf>
    <xf numFmtId="3" fontId="18" fillId="0" borderId="94" xfId="0" applyNumberFormat="1" applyFont="1" applyBorder="1" applyAlignment="1">
      <alignment vertical="center"/>
    </xf>
    <xf numFmtId="0" fontId="56" fillId="0" borderId="0" xfId="0" applyFont="1" applyAlignment="1">
      <alignment horizontal="center" vertical="center"/>
    </xf>
    <xf numFmtId="3" fontId="22" fillId="0" borderId="0" xfId="0" applyNumberFormat="1" applyFont="1" applyAlignment="1">
      <alignment vertical="center"/>
    </xf>
    <xf numFmtId="0" fontId="15" fillId="0" borderId="107" xfId="0" applyFont="1" applyBorder="1" applyAlignment="1">
      <alignment vertical="center"/>
    </xf>
    <xf numFmtId="3" fontId="15" fillId="0" borderId="108" xfId="0" applyNumberFormat="1" applyFont="1" applyBorder="1" applyAlignment="1">
      <alignment vertical="center"/>
    </xf>
    <xf numFmtId="3" fontId="15" fillId="0" borderId="109" xfId="0" applyNumberFormat="1" applyFont="1" applyBorder="1" applyAlignment="1">
      <alignment vertical="center"/>
    </xf>
    <xf numFmtId="3" fontId="15" fillId="0" borderId="110" xfId="0" applyNumberFormat="1" applyFont="1" applyBorder="1" applyAlignment="1">
      <alignment vertical="center"/>
    </xf>
    <xf numFmtId="0" fontId="15" fillId="0" borderId="111" xfId="0" applyFont="1" applyBorder="1" applyAlignment="1">
      <alignment vertical="center"/>
    </xf>
    <xf numFmtId="3" fontId="15" fillId="0" borderId="112" xfId="0" applyNumberFormat="1" applyFont="1" applyBorder="1" applyAlignment="1">
      <alignment vertical="center"/>
    </xf>
    <xf numFmtId="3" fontId="15" fillId="0" borderId="113" xfId="0" applyNumberFormat="1" applyFont="1" applyBorder="1" applyAlignment="1">
      <alignment vertical="center"/>
    </xf>
    <xf numFmtId="3" fontId="15" fillId="0" borderId="114" xfId="0" applyNumberFormat="1" applyFont="1" applyBorder="1" applyAlignment="1">
      <alignment vertical="center"/>
    </xf>
    <xf numFmtId="0" fontId="9" fillId="0" borderId="0" xfId="0" applyFont="1"/>
    <xf numFmtId="0" fontId="9" fillId="0" borderId="115" xfId="0" applyFont="1" applyBorder="1" applyAlignment="1">
      <alignment horizontal="center" vertical="center"/>
    </xf>
    <xf numFmtId="4" fontId="9" fillId="0" borderId="116" xfId="0" applyNumberFormat="1" applyFont="1" applyBorder="1" applyAlignment="1">
      <alignment horizontal="center" vertical="center" wrapText="1"/>
    </xf>
    <xf numFmtId="4" fontId="9" fillId="0" borderId="117" xfId="0" applyNumberFormat="1" applyFont="1" applyBorder="1" applyAlignment="1">
      <alignment horizontal="center" vertical="center" wrapText="1"/>
    </xf>
    <xf numFmtId="0" fontId="9" fillId="0" borderId="118" xfId="0" applyFont="1" applyBorder="1" applyAlignment="1">
      <alignment vertical="center"/>
    </xf>
    <xf numFmtId="3" fontId="9" fillId="0" borderId="119" xfId="0" applyNumberFormat="1" applyFont="1" applyBorder="1" applyAlignment="1">
      <alignment vertical="center"/>
    </xf>
    <xf numFmtId="3" fontId="9" fillId="0" borderId="120" xfId="0" applyNumberFormat="1" applyFont="1" applyBorder="1" applyAlignment="1">
      <alignment vertical="center"/>
    </xf>
    <xf numFmtId="3" fontId="9" fillId="0" borderId="121" xfId="0" applyNumberFormat="1" applyFont="1" applyBorder="1" applyAlignment="1">
      <alignment vertical="center"/>
    </xf>
    <xf numFmtId="0" fontId="23" fillId="0" borderId="122" xfId="0" applyFont="1" applyBorder="1" applyAlignment="1">
      <alignment vertical="center"/>
    </xf>
    <xf numFmtId="0" fontId="23" fillId="0" borderId="124" xfId="0" applyFont="1" applyBorder="1" applyAlignment="1">
      <alignment vertical="center"/>
    </xf>
    <xf numFmtId="0" fontId="23" fillId="0" borderId="126" xfId="0" applyFont="1" applyBorder="1" applyAlignment="1">
      <alignment vertical="center"/>
    </xf>
    <xf numFmtId="0" fontId="9" fillId="0" borderId="128" xfId="0" applyFont="1" applyBorder="1" applyAlignment="1">
      <alignment vertical="center"/>
    </xf>
    <xf numFmtId="3" fontId="9" fillId="0" borderId="129" xfId="0" applyNumberFormat="1" applyFont="1" applyBorder="1" applyAlignment="1">
      <alignment vertical="center"/>
    </xf>
    <xf numFmtId="3" fontId="9" fillId="0" borderId="57" xfId="0" applyNumberFormat="1" applyFont="1" applyBorder="1" applyAlignment="1">
      <alignment vertical="center"/>
    </xf>
    <xf numFmtId="3" fontId="9" fillId="0" borderId="130" xfId="0" applyNumberFormat="1" applyFont="1" applyBorder="1" applyAlignment="1">
      <alignment vertical="center"/>
    </xf>
    <xf numFmtId="0" fontId="23" fillId="0" borderId="131" xfId="0" applyFont="1" applyBorder="1" applyAlignment="1">
      <alignment vertical="center"/>
    </xf>
    <xf numFmtId="3" fontId="23" fillId="0" borderId="15" xfId="0" applyNumberFormat="1" applyFont="1" applyBorder="1" applyAlignment="1">
      <alignment vertical="center"/>
    </xf>
    <xf numFmtId="3" fontId="23" fillId="0" borderId="16" xfId="0" applyNumberFormat="1" applyFont="1" applyBorder="1" applyAlignment="1">
      <alignment vertical="center"/>
    </xf>
    <xf numFmtId="3" fontId="23" fillId="0" borderId="132" xfId="0" applyNumberFormat="1" applyFont="1" applyBorder="1" applyAlignment="1">
      <alignment vertical="center"/>
    </xf>
    <xf numFmtId="0" fontId="23" fillId="0" borderId="122" xfId="0" applyFont="1" applyBorder="1" applyAlignment="1">
      <alignment horizontal="left" vertical="center" indent="12"/>
    </xf>
    <xf numFmtId="0" fontId="23" fillId="0" borderId="126" xfId="0" applyFont="1" applyBorder="1" applyAlignment="1">
      <alignment horizontal="left" vertical="center" indent="12"/>
    </xf>
    <xf numFmtId="3" fontId="23" fillId="0" borderId="133" xfId="0" applyNumberFormat="1" applyFont="1" applyBorder="1" applyAlignment="1">
      <alignment vertical="center"/>
    </xf>
    <xf numFmtId="3" fontId="23" fillId="0" borderId="134" xfId="0" applyNumberFormat="1" applyFont="1" applyBorder="1" applyAlignment="1">
      <alignment vertical="center"/>
    </xf>
    <xf numFmtId="3" fontId="23" fillId="0" borderId="135" xfId="0" applyNumberFormat="1" applyFont="1" applyBorder="1" applyAlignment="1">
      <alignment vertical="center"/>
    </xf>
    <xf numFmtId="0" fontId="23" fillId="0" borderId="128" xfId="0" applyFont="1" applyBorder="1" applyAlignment="1">
      <alignment vertical="center"/>
    </xf>
    <xf numFmtId="3" fontId="23" fillId="0" borderId="129" xfId="0" applyNumberFormat="1" applyFont="1" applyBorder="1" applyAlignment="1">
      <alignment vertical="center"/>
    </xf>
    <xf numFmtId="3" fontId="23" fillId="0" borderId="57" xfId="0" applyNumberFormat="1" applyFont="1" applyBorder="1" applyAlignment="1">
      <alignment vertical="center"/>
    </xf>
    <xf numFmtId="3" fontId="23" fillId="0" borderId="130" xfId="0" applyNumberFormat="1" applyFont="1" applyBorder="1" applyAlignment="1">
      <alignment vertical="center"/>
    </xf>
    <xf numFmtId="0" fontId="9" fillId="0" borderId="126" xfId="0" applyFont="1" applyBorder="1" applyAlignment="1">
      <alignment vertical="center"/>
    </xf>
    <xf numFmtId="3" fontId="9" fillId="0" borderId="22" xfId="0" applyNumberFormat="1" applyFont="1" applyBorder="1" applyAlignment="1">
      <alignment vertical="center"/>
    </xf>
    <xf numFmtId="3" fontId="9" fillId="0" borderId="23" xfId="0" applyNumberFormat="1" applyFont="1" applyBorder="1" applyAlignment="1">
      <alignment vertical="center"/>
    </xf>
    <xf numFmtId="3" fontId="9" fillId="0" borderId="125" xfId="0" applyNumberFormat="1" applyFont="1" applyBorder="1" applyAlignment="1">
      <alignment vertical="center"/>
    </xf>
    <xf numFmtId="3" fontId="9" fillId="0" borderId="116" xfId="0" applyNumberFormat="1" applyFont="1" applyBorder="1" applyAlignment="1">
      <alignment vertical="center"/>
    </xf>
    <xf numFmtId="3" fontId="9" fillId="0" borderId="136" xfId="0" applyNumberFormat="1" applyFont="1" applyBorder="1" applyAlignment="1">
      <alignment vertical="center"/>
    </xf>
    <xf numFmtId="3" fontId="9" fillId="0" borderId="137" xfId="0" applyNumberFormat="1" applyFont="1" applyBorder="1" applyAlignment="1">
      <alignment vertical="center"/>
    </xf>
    <xf numFmtId="3" fontId="9" fillId="0" borderId="0" xfId="0" applyNumberFormat="1" applyFont="1" applyAlignment="1">
      <alignment vertical="center"/>
    </xf>
    <xf numFmtId="0" fontId="23" fillId="0" borderId="122" xfId="0" applyFont="1" applyBorder="1" applyAlignment="1">
      <alignment horizontal="left" vertical="center" indent="11"/>
    </xf>
    <xf numFmtId="0" fontId="23" fillId="0" borderId="124" xfId="0" applyFont="1" applyBorder="1" applyAlignment="1">
      <alignment horizontal="left" vertical="center" indent="11"/>
    </xf>
    <xf numFmtId="0" fontId="23" fillId="0" borderId="126" xfId="0" applyFont="1" applyBorder="1" applyAlignment="1">
      <alignment horizontal="left" vertical="center" indent="11"/>
    </xf>
    <xf numFmtId="0" fontId="23" fillId="0" borderId="122" xfId="0" applyFont="1" applyBorder="1" applyAlignment="1">
      <alignment horizontal="left" vertical="center" indent="11" shrinkToFit="1"/>
    </xf>
    <xf numFmtId="0" fontId="11" fillId="0" borderId="138" xfId="0" applyFont="1" applyBorder="1" applyAlignment="1">
      <alignment horizontal="center" vertical="center"/>
    </xf>
    <xf numFmtId="3" fontId="13" fillId="0" borderId="138" xfId="0" applyNumberFormat="1" applyFont="1" applyBorder="1" applyAlignment="1">
      <alignment vertical="center"/>
    </xf>
    <xf numFmtId="3" fontId="23" fillId="0" borderId="139" xfId="0" applyNumberFormat="1" applyFont="1" applyBorder="1" applyAlignment="1">
      <alignment vertical="center"/>
    </xf>
    <xf numFmtId="3" fontId="23" fillId="0" borderId="140" xfId="0" applyNumberFormat="1" applyFont="1" applyBorder="1" applyAlignment="1">
      <alignment vertical="center"/>
    </xf>
    <xf numFmtId="3" fontId="23" fillId="0" borderId="141" xfId="0" applyNumberFormat="1" applyFont="1" applyBorder="1" applyAlignment="1">
      <alignment vertical="center"/>
    </xf>
    <xf numFmtId="0" fontId="9" fillId="0" borderId="142" xfId="0" applyFont="1" applyBorder="1" applyAlignment="1">
      <alignment vertical="center"/>
    </xf>
    <xf numFmtId="3" fontId="9" fillId="0" borderId="38" xfId="0" applyNumberFormat="1" applyFont="1" applyBorder="1" applyAlignment="1">
      <alignment vertical="center"/>
    </xf>
    <xf numFmtId="3" fontId="9" fillId="0" borderId="63" xfId="0" applyNumberFormat="1" applyFont="1" applyBorder="1" applyAlignment="1">
      <alignment vertical="center"/>
    </xf>
    <xf numFmtId="3" fontId="9" fillId="0" borderId="127" xfId="0" applyNumberFormat="1" applyFont="1" applyBorder="1" applyAlignment="1">
      <alignment vertical="center"/>
    </xf>
    <xf numFmtId="0" fontId="23" fillId="0" borderId="124" xfId="0" applyFont="1" applyBorder="1" applyAlignment="1">
      <alignment horizontal="left" vertical="center" indent="12"/>
    </xf>
    <xf numFmtId="0" fontId="9" fillId="0" borderId="143" xfId="0" applyFont="1" applyBorder="1" applyAlignment="1">
      <alignment vertical="center"/>
    </xf>
    <xf numFmtId="3" fontId="9" fillId="0" borderId="144" xfId="0" applyNumberFormat="1" applyFont="1" applyBorder="1" applyAlignment="1">
      <alignment vertical="center"/>
    </xf>
    <xf numFmtId="3" fontId="9" fillId="0" borderId="145" xfId="0" applyNumberFormat="1" applyFont="1" applyBorder="1" applyAlignment="1">
      <alignment vertical="center"/>
    </xf>
    <xf numFmtId="3" fontId="9" fillId="0" borderId="146" xfId="0" applyNumberFormat="1" applyFont="1" applyBorder="1" applyAlignment="1">
      <alignment vertical="center"/>
    </xf>
    <xf numFmtId="0" fontId="20" fillId="0" borderId="148" xfId="0" applyFont="1" applyBorder="1" applyAlignment="1">
      <alignment horizontal="center" vertical="center"/>
    </xf>
    <xf numFmtId="0" fontId="20" fillId="0" borderId="149" xfId="0" applyFont="1" applyBorder="1" applyAlignment="1">
      <alignment vertical="center"/>
    </xf>
    <xf numFmtId="0" fontId="35" fillId="0" borderId="149" xfId="0" applyFont="1" applyBorder="1" applyAlignment="1">
      <alignment horizontal="center" vertical="center"/>
    </xf>
    <xf numFmtId="0" fontId="35" fillId="0" borderId="69" xfId="0" applyFont="1" applyBorder="1" applyAlignment="1">
      <alignment horizontal="center" vertical="center"/>
    </xf>
    <xf numFmtId="0" fontId="3" fillId="0" borderId="150" xfId="0" applyFont="1" applyBorder="1" applyAlignment="1">
      <alignment vertical="center"/>
    </xf>
    <xf numFmtId="3" fontId="14" fillId="0" borderId="10" xfId="0" applyNumberFormat="1" applyFont="1" applyBorder="1" applyAlignment="1">
      <alignment horizontal="right" vertical="center"/>
    </xf>
    <xf numFmtId="3" fontId="14" fillId="0" borderId="61" xfId="0" applyNumberFormat="1" applyFont="1" applyBorder="1" applyAlignment="1">
      <alignment horizontal="right" vertical="center"/>
    </xf>
    <xf numFmtId="0" fontId="3" fillId="0" borderId="151" xfId="0" applyFont="1" applyBorder="1" applyAlignment="1">
      <alignment vertical="center"/>
    </xf>
    <xf numFmtId="3" fontId="14" fillId="0" borderId="23" xfId="0" applyNumberFormat="1" applyFont="1" applyBorder="1" applyAlignment="1">
      <alignment horizontal="right" vertical="center"/>
    </xf>
    <xf numFmtId="3" fontId="14" fillId="0" borderId="49" xfId="0" applyNumberFormat="1" applyFont="1" applyBorder="1" applyAlignment="1">
      <alignment horizontal="right" vertical="center"/>
    </xf>
    <xf numFmtId="0" fontId="3" fillId="0" borderId="152" xfId="0" applyFont="1" applyBorder="1" applyAlignment="1">
      <alignment vertical="center"/>
    </xf>
    <xf numFmtId="3" fontId="14" fillId="0" borderId="53" xfId="0" applyNumberFormat="1" applyFont="1" applyBorder="1" applyAlignment="1">
      <alignment horizontal="right" vertical="center"/>
    </xf>
    <xf numFmtId="3" fontId="14" fillId="0" borderId="51" xfId="0" applyNumberFormat="1" applyFont="1" applyBorder="1" applyAlignment="1">
      <alignment horizontal="right" vertical="center"/>
    </xf>
    <xf numFmtId="0" fontId="3" fillId="0" borderId="151" xfId="0" applyFont="1" applyBorder="1" applyAlignment="1">
      <alignment horizontal="left" vertical="center" indent="2"/>
    </xf>
    <xf numFmtId="3" fontId="14" fillId="0" borderId="63" xfId="0" applyNumberFormat="1" applyFont="1" applyBorder="1" applyAlignment="1">
      <alignment horizontal="right" vertical="center"/>
    </xf>
    <xf numFmtId="3" fontId="14" fillId="0" borderId="85" xfId="0" applyNumberFormat="1" applyFont="1" applyBorder="1" applyAlignment="1">
      <alignment horizontal="right" vertical="center"/>
    </xf>
    <xf numFmtId="0" fontId="3" fillId="0" borderId="152" xfId="0" applyFont="1" applyBorder="1" applyAlignment="1">
      <alignment horizontal="left" vertical="center" indent="2"/>
    </xf>
    <xf numFmtId="3" fontId="14" fillId="0" borderId="149" xfId="0" applyNumberFormat="1" applyFont="1" applyBorder="1" applyAlignment="1">
      <alignment horizontal="right" vertical="center"/>
    </xf>
    <xf numFmtId="3" fontId="14" fillId="0" borderId="69" xfId="0" applyNumberFormat="1" applyFont="1" applyBorder="1" applyAlignment="1">
      <alignment horizontal="right" vertical="center"/>
    </xf>
    <xf numFmtId="0" fontId="54" fillId="0" borderId="0" xfId="0" applyFont="1" applyAlignment="1">
      <alignment vertical="center"/>
    </xf>
    <xf numFmtId="0" fontId="25" fillId="0" borderId="0" xfId="0" applyFont="1" applyAlignment="1">
      <alignment horizontal="left" vertical="center"/>
    </xf>
    <xf numFmtId="0" fontId="54" fillId="0" borderId="168" xfId="0" applyFont="1" applyBorder="1" applyAlignment="1">
      <alignment horizontal="center" vertical="center" wrapText="1"/>
    </xf>
    <xf numFmtId="0" fontId="54" fillId="0" borderId="169" xfId="0" applyFont="1" applyBorder="1" applyAlignment="1">
      <alignment horizontal="center" vertical="center" wrapText="1"/>
    </xf>
    <xf numFmtId="0" fontId="25" fillId="0" borderId="172" xfId="0" applyFont="1" applyBorder="1" applyAlignment="1">
      <alignment vertical="center" shrinkToFit="1"/>
    </xf>
    <xf numFmtId="3" fontId="25" fillId="0" borderId="173" xfId="0" applyNumberFormat="1" applyFont="1" applyBorder="1" applyAlignment="1">
      <alignment horizontal="right" vertical="center"/>
    </xf>
    <xf numFmtId="3" fontId="25" fillId="0" borderId="174" xfId="0" applyNumberFormat="1" applyFont="1" applyBorder="1" applyAlignment="1">
      <alignment horizontal="right" vertical="center"/>
    </xf>
    <xf numFmtId="3" fontId="54" fillId="0" borderId="165" xfId="0" applyNumberFormat="1" applyFont="1" applyBorder="1" applyAlignment="1">
      <alignment horizontal="right" vertical="center"/>
    </xf>
    <xf numFmtId="0" fontId="25" fillId="0" borderId="164" xfId="0" applyFont="1" applyBorder="1" applyAlignment="1">
      <alignment vertical="center" shrinkToFit="1"/>
    </xf>
    <xf numFmtId="3" fontId="25" fillId="0" borderId="151" xfId="0" applyNumberFormat="1" applyFont="1" applyBorder="1" applyAlignment="1">
      <alignment horizontal="right" vertical="center"/>
    </xf>
    <xf numFmtId="3" fontId="25" fillId="0" borderId="42" xfId="0" applyNumberFormat="1" applyFont="1" applyBorder="1" applyAlignment="1">
      <alignment horizontal="right" vertical="center"/>
    </xf>
    <xf numFmtId="0" fontId="54" fillId="0" borderId="176" xfId="0" applyFont="1" applyBorder="1" applyAlignment="1">
      <alignment horizontal="center" vertical="center" shrinkToFit="1"/>
    </xf>
    <xf numFmtId="3" fontId="54" fillId="0" borderId="177" xfId="0" applyNumberFormat="1" applyFont="1" applyBorder="1" applyAlignment="1">
      <alignment horizontal="right" vertical="center"/>
    </xf>
    <xf numFmtId="3" fontId="54" fillId="0" borderId="178" xfId="0" applyNumberFormat="1" applyFont="1" applyBorder="1" applyAlignment="1">
      <alignment horizontal="right" vertical="center"/>
    </xf>
    <xf numFmtId="0" fontId="25" fillId="0" borderId="162" xfId="0" applyFont="1" applyBorder="1" applyAlignment="1">
      <alignment vertical="center" shrinkToFit="1"/>
    </xf>
    <xf numFmtId="3" fontId="25" fillId="0" borderId="179" xfId="0" applyNumberFormat="1" applyFont="1" applyBorder="1" applyAlignment="1">
      <alignment horizontal="right" vertical="center"/>
    </xf>
    <xf numFmtId="3" fontId="25" fillId="0" borderId="39" xfId="0" applyNumberFormat="1" applyFont="1" applyBorder="1" applyAlignment="1">
      <alignment horizontal="right" vertical="center"/>
    </xf>
    <xf numFmtId="0" fontId="54" fillId="0" borderId="181" xfId="0" applyFont="1" applyBorder="1" applyAlignment="1">
      <alignment horizontal="center" vertical="center" shrinkToFit="1"/>
    </xf>
    <xf numFmtId="3" fontId="54" fillId="0" borderId="182" xfId="0" applyNumberFormat="1" applyFont="1" applyBorder="1" applyAlignment="1">
      <alignment horizontal="right" vertical="center"/>
    </xf>
    <xf numFmtId="3" fontId="54" fillId="0" borderId="116" xfId="0" applyNumberFormat="1" applyFont="1" applyBorder="1" applyAlignment="1">
      <alignment horizontal="right" vertical="center"/>
    </xf>
    <xf numFmtId="3" fontId="54" fillId="0" borderId="137" xfId="0" applyNumberFormat="1" applyFont="1" applyBorder="1" applyAlignment="1">
      <alignment horizontal="right" vertical="center"/>
    </xf>
    <xf numFmtId="0" fontId="27" fillId="0" borderId="0" xfId="0" applyFont="1" applyAlignment="1">
      <alignment vertical="center"/>
    </xf>
    <xf numFmtId="0" fontId="27" fillId="0" borderId="0" xfId="0" applyFont="1" applyAlignment="1">
      <alignment horizontal="center" vertical="center"/>
    </xf>
    <xf numFmtId="0" fontId="54" fillId="0" borderId="189" xfId="0" applyFont="1" applyBorder="1" applyAlignment="1">
      <alignment horizontal="center" vertical="center" wrapText="1"/>
    </xf>
    <xf numFmtId="0" fontId="25" fillId="0" borderId="174" xfId="0" applyFont="1" applyBorder="1" applyAlignment="1">
      <alignment horizontal="left" vertical="center"/>
    </xf>
    <xf numFmtId="0" fontId="25" fillId="0" borderId="174" xfId="0" applyFont="1" applyBorder="1" applyAlignment="1">
      <alignment horizontal="right" vertical="center"/>
    </xf>
    <xf numFmtId="0" fontId="54" fillId="0" borderId="165" xfId="0" applyFont="1" applyBorder="1" applyAlignment="1">
      <alignment horizontal="right" vertical="center"/>
    </xf>
    <xf numFmtId="0" fontId="25" fillId="0" borderId="42" xfId="0" applyFont="1" applyBorder="1" applyAlignment="1">
      <alignment horizontal="left" vertical="center"/>
    </xf>
    <xf numFmtId="0" fontId="25" fillId="0" borderId="42" xfId="0" applyFont="1" applyBorder="1" applyAlignment="1">
      <alignment horizontal="right" vertical="center"/>
    </xf>
    <xf numFmtId="0" fontId="25" fillId="0" borderId="42" xfId="0" applyFont="1" applyBorder="1" applyAlignment="1">
      <alignment horizontal="left" vertical="center" textRotation="255"/>
    </xf>
    <xf numFmtId="0" fontId="54" fillId="0" borderId="46" xfId="0" applyFont="1" applyBorder="1" applyAlignment="1">
      <alignment horizontal="center" vertical="center"/>
    </xf>
    <xf numFmtId="0" fontId="54" fillId="0" borderId="46" xfId="0" applyFont="1" applyBorder="1" applyAlignment="1">
      <alignment horizontal="right" vertical="center"/>
    </xf>
    <xf numFmtId="0" fontId="54" fillId="0" borderId="178" xfId="0" applyFont="1" applyBorder="1" applyAlignment="1">
      <alignment horizontal="right" vertical="center"/>
    </xf>
    <xf numFmtId="0" fontId="25" fillId="0" borderId="39" xfId="0" applyFont="1" applyBorder="1" applyAlignment="1">
      <alignment horizontal="left" vertical="center"/>
    </xf>
    <xf numFmtId="0" fontId="25" fillId="0" borderId="39" xfId="0" applyFont="1" applyBorder="1" applyAlignment="1">
      <alignment horizontal="right" vertical="center"/>
    </xf>
    <xf numFmtId="0" fontId="54" fillId="0" borderId="190" xfId="0" applyFont="1" applyBorder="1" applyAlignment="1">
      <alignment horizontal="center" vertical="center"/>
    </xf>
    <xf numFmtId="0" fontId="54" fillId="0" borderId="136" xfId="0" applyFont="1" applyBorder="1" applyAlignment="1">
      <alignment horizontal="right" vertical="center"/>
    </xf>
    <xf numFmtId="0" fontId="54" fillId="0" borderId="137" xfId="0" applyFont="1" applyBorder="1" applyAlignment="1">
      <alignment horizontal="right" vertical="center"/>
    </xf>
    <xf numFmtId="0" fontId="54" fillId="0" borderId="0" xfId="0" applyFont="1" applyAlignment="1">
      <alignment horizontal="center" vertical="center"/>
    </xf>
    <xf numFmtId="0" fontId="54" fillId="0" borderId="36" xfId="0" applyFont="1" applyBorder="1" applyAlignment="1">
      <alignment horizontal="center" vertical="center"/>
    </xf>
    <xf numFmtId="0" fontId="54" fillId="0" borderId="192" xfId="0" applyFont="1" applyBorder="1" applyAlignment="1">
      <alignment horizontal="center" vertical="center" wrapText="1"/>
    </xf>
    <xf numFmtId="0" fontId="25" fillId="0" borderId="194" xfId="0" applyFont="1" applyBorder="1" applyAlignment="1">
      <alignment horizontal="right" vertical="center"/>
    </xf>
    <xf numFmtId="0" fontId="54" fillId="0" borderId="195" xfId="0" applyFont="1" applyBorder="1" applyAlignment="1">
      <alignment horizontal="right" vertical="center"/>
    </xf>
    <xf numFmtId="0" fontId="54" fillId="0" borderId="40" xfId="0" applyFont="1" applyBorder="1" applyAlignment="1">
      <alignment horizontal="right" vertical="center"/>
    </xf>
    <xf numFmtId="0" fontId="54" fillId="0" borderId="196" xfId="0" applyFont="1" applyBorder="1" applyAlignment="1">
      <alignment horizontal="right" vertical="center"/>
    </xf>
    <xf numFmtId="0" fontId="60" fillId="0" borderId="0" xfId="0" applyFont="1" applyAlignment="1">
      <alignment horizontal="left"/>
    </xf>
    <xf numFmtId="0" fontId="60" fillId="0" borderId="0" xfId="0" applyFont="1"/>
    <xf numFmtId="49" fontId="60" fillId="0" borderId="0" xfId="0" applyNumberFormat="1" applyFont="1" applyAlignment="1">
      <alignment horizontal="center"/>
    </xf>
    <xf numFmtId="0" fontId="35" fillId="0" borderId="58" xfId="5" applyFont="1" applyBorder="1" applyAlignment="1">
      <alignment horizontal="center" vertical="center"/>
    </xf>
    <xf numFmtId="0" fontId="35" fillId="0" borderId="129" xfId="5" applyFont="1" applyBorder="1" applyAlignment="1">
      <alignment horizontal="center" vertical="center"/>
    </xf>
    <xf numFmtId="3" fontId="3" fillId="5" borderId="45" xfId="5" applyNumberFormat="1" applyFont="1" applyFill="1" applyBorder="1" applyAlignment="1">
      <alignment vertical="center"/>
    </xf>
    <xf numFmtId="3" fontId="3" fillId="5" borderId="61" xfId="5" applyNumberFormat="1" applyFont="1" applyFill="1" applyBorder="1" applyAlignment="1">
      <alignment vertical="center"/>
    </xf>
    <xf numFmtId="3" fontId="3" fillId="5" borderId="173" xfId="5" applyNumberFormat="1" applyFont="1" applyFill="1" applyBorder="1" applyAlignment="1">
      <alignment vertical="center"/>
    </xf>
    <xf numFmtId="3" fontId="3" fillId="5" borderId="172" xfId="5" applyNumberFormat="1" applyFont="1" applyFill="1" applyBorder="1" applyAlignment="1">
      <alignment vertical="center"/>
    </xf>
    <xf numFmtId="0" fontId="3" fillId="0" borderId="0" xfId="5" applyFont="1" applyAlignment="1">
      <alignment horizontal="center" vertical="center"/>
    </xf>
    <xf numFmtId="0" fontId="3" fillId="0" borderId="200" xfId="5" applyFont="1" applyBorder="1" applyAlignment="1">
      <alignment horizontal="left" vertical="center"/>
    </xf>
    <xf numFmtId="3" fontId="3" fillId="5" borderId="151" xfId="5" applyNumberFormat="1" applyFont="1" applyFill="1" applyBorder="1" applyAlignment="1">
      <alignment vertical="center"/>
    </xf>
    <xf numFmtId="3" fontId="3" fillId="5" borderId="164" xfId="5" applyNumberFormat="1" applyFont="1" applyFill="1" applyBorder="1" applyAlignment="1">
      <alignment vertical="center"/>
    </xf>
    <xf numFmtId="0" fontId="3" fillId="0" borderId="201" xfId="5" applyFont="1" applyBorder="1" applyAlignment="1">
      <alignment horizontal="left" vertical="center"/>
    </xf>
    <xf numFmtId="0" fontId="3" fillId="0" borderId="202" xfId="5" applyFont="1" applyBorder="1" applyAlignment="1">
      <alignment horizontal="left" vertical="center"/>
    </xf>
    <xf numFmtId="3" fontId="3" fillId="5" borderId="204" xfId="5" applyNumberFormat="1" applyFont="1" applyFill="1" applyBorder="1" applyAlignment="1">
      <alignment vertical="center"/>
    </xf>
    <xf numFmtId="3" fontId="3" fillId="5" borderId="181" xfId="5" applyNumberFormat="1" applyFont="1" applyFill="1" applyBorder="1" applyAlignment="1">
      <alignment vertical="center"/>
    </xf>
    <xf numFmtId="3" fontId="3" fillId="5" borderId="22" xfId="5" applyNumberFormat="1" applyFont="1" applyFill="1" applyBorder="1" applyAlignment="1">
      <alignment vertical="center"/>
    </xf>
    <xf numFmtId="3" fontId="3" fillId="5" borderId="49" xfId="5" applyNumberFormat="1" applyFont="1" applyFill="1" applyBorder="1" applyAlignment="1">
      <alignment vertical="center"/>
    </xf>
    <xf numFmtId="3" fontId="3" fillId="5" borderId="205" xfId="5" applyNumberFormat="1" applyFont="1" applyFill="1" applyBorder="1" applyAlignment="1">
      <alignment vertical="center"/>
    </xf>
    <xf numFmtId="0" fontId="3" fillId="0" borderId="206" xfId="5" applyFont="1" applyBorder="1" applyAlignment="1">
      <alignment horizontal="center" vertical="center"/>
    </xf>
    <xf numFmtId="3" fontId="3" fillId="5" borderId="41" xfId="5" applyNumberFormat="1" applyFont="1" applyFill="1" applyBorder="1" applyAlignment="1">
      <alignment vertical="center"/>
    </xf>
    <xf numFmtId="3" fontId="3" fillId="5" borderId="73" xfId="5" applyNumberFormat="1" applyFont="1" applyFill="1" applyBorder="1" applyAlignment="1">
      <alignment vertical="center"/>
    </xf>
    <xf numFmtId="3" fontId="3" fillId="5" borderId="15" xfId="5" applyNumberFormat="1" applyFont="1" applyFill="1" applyBorder="1" applyAlignment="1">
      <alignment vertical="center"/>
    </xf>
    <xf numFmtId="3" fontId="3" fillId="5" borderId="76" xfId="5" applyNumberFormat="1" applyFont="1" applyFill="1" applyBorder="1" applyAlignment="1">
      <alignment vertical="center"/>
    </xf>
    <xf numFmtId="0" fontId="5" fillId="0" borderId="6"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xf numFmtId="0" fontId="5" fillId="0" borderId="57"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8" xfId="0" applyFont="1" applyBorder="1" applyAlignment="1">
      <alignment horizontal="center" vertical="center" wrapText="1"/>
    </xf>
    <xf numFmtId="3" fontId="14" fillId="0" borderId="210" xfId="0" applyNumberFormat="1" applyFont="1" applyBorder="1" applyAlignment="1">
      <alignment horizontal="right" vertical="center"/>
    </xf>
    <xf numFmtId="3" fontId="14" fillId="0" borderId="48" xfId="0" applyNumberFormat="1" applyFont="1" applyBorder="1" applyAlignment="1">
      <alignment horizontal="right" vertical="center"/>
    </xf>
    <xf numFmtId="3" fontId="14" fillId="0" borderId="50" xfId="0" applyNumberFormat="1" applyFont="1" applyBorder="1" applyAlignment="1">
      <alignment horizontal="right" vertical="center"/>
    </xf>
    <xf numFmtId="3" fontId="14" fillId="0" borderId="247" xfId="0" applyNumberFormat="1" applyFont="1" applyBorder="1" applyAlignment="1">
      <alignment horizontal="right" vertical="center"/>
    </xf>
    <xf numFmtId="0" fontId="5" fillId="0" borderId="149" xfId="0" applyFont="1" applyBorder="1" applyAlignment="1">
      <alignment horizontal="center" vertical="center" wrapText="1"/>
    </xf>
    <xf numFmtId="3" fontId="14" fillId="0" borderId="211" xfId="0" applyNumberFormat="1" applyFont="1" applyBorder="1" applyAlignment="1">
      <alignment horizontal="right" vertical="center"/>
    </xf>
    <xf numFmtId="3" fontId="14" fillId="0" borderId="212" xfId="0" applyNumberFormat="1" applyFont="1" applyBorder="1" applyAlignment="1">
      <alignment horizontal="right" vertical="center"/>
    </xf>
    <xf numFmtId="3" fontId="14" fillId="0" borderId="42" xfId="0" applyNumberFormat="1" applyFont="1" applyBorder="1" applyAlignment="1">
      <alignment horizontal="right" vertical="center"/>
    </xf>
    <xf numFmtId="3" fontId="14" fillId="0" borderId="164" xfId="0" applyNumberFormat="1" applyFont="1" applyBorder="1" applyAlignment="1">
      <alignment horizontal="right" vertical="center"/>
    </xf>
    <xf numFmtId="0" fontId="3" fillId="0" borderId="204" xfId="0" applyFont="1" applyBorder="1" applyAlignment="1">
      <alignment vertical="center"/>
    </xf>
    <xf numFmtId="3" fontId="14" fillId="0" borderId="190" xfId="0" applyNumberFormat="1" applyFont="1" applyBorder="1" applyAlignment="1">
      <alignment horizontal="right" vertical="center"/>
    </xf>
    <xf numFmtId="3" fontId="14" fillId="0" borderId="181" xfId="0" applyNumberFormat="1" applyFont="1" applyBorder="1" applyAlignment="1">
      <alignment horizontal="right" vertical="center"/>
    </xf>
    <xf numFmtId="0" fontId="3" fillId="0" borderId="213" xfId="0" applyFont="1" applyBorder="1" applyAlignment="1">
      <alignment vertical="center"/>
    </xf>
    <xf numFmtId="0" fontId="3" fillId="0" borderId="214" xfId="0" applyFont="1" applyBorder="1" applyAlignment="1">
      <alignment vertical="center"/>
    </xf>
    <xf numFmtId="3" fontId="14" fillId="0" borderId="215" xfId="0" applyNumberFormat="1" applyFont="1" applyBorder="1" applyAlignment="1">
      <alignment horizontal="right" vertical="center"/>
    </xf>
    <xf numFmtId="3" fontId="14" fillId="0" borderId="216" xfId="0" applyNumberFormat="1" applyFont="1" applyBorder="1" applyAlignment="1">
      <alignment horizontal="right" vertical="center"/>
    </xf>
    <xf numFmtId="0" fontId="5" fillId="0" borderId="52" xfId="0" applyFont="1" applyBorder="1" applyAlignment="1">
      <alignment horizontal="center" vertical="center" wrapText="1"/>
    </xf>
    <xf numFmtId="0" fontId="5" fillId="0" borderId="51" xfId="0" applyFont="1" applyBorder="1" applyAlignment="1">
      <alignment horizontal="center" vertical="center" wrapText="1"/>
    </xf>
    <xf numFmtId="0" fontId="14" fillId="0" borderId="2" xfId="0" applyFont="1" applyBorder="1" applyAlignment="1">
      <alignment horizontal="left" vertical="center"/>
    </xf>
    <xf numFmtId="0" fontId="14" fillId="0" borderId="148" xfId="0" applyFont="1" applyBorder="1" applyAlignment="1">
      <alignment horizontal="center" vertical="center"/>
    </xf>
    <xf numFmtId="0" fontId="14" fillId="0" borderId="69" xfId="0" applyFont="1" applyBorder="1" applyAlignment="1">
      <alignment vertical="center"/>
    </xf>
    <xf numFmtId="0" fontId="5" fillId="0" borderId="149" xfId="0" applyFont="1" applyBorder="1" applyAlignment="1">
      <alignment horizontal="center" vertical="center"/>
    </xf>
    <xf numFmtId="0" fontId="5" fillId="0" borderId="69" xfId="0" applyFont="1" applyBorder="1" applyAlignment="1">
      <alignment horizontal="center" vertical="center"/>
    </xf>
    <xf numFmtId="0" fontId="14" fillId="0" borderId="218" xfId="0" applyFont="1" applyBorder="1" applyAlignment="1">
      <alignment vertical="center"/>
    </xf>
    <xf numFmtId="3" fontId="14" fillId="0" borderId="213" xfId="0" applyNumberFormat="1" applyFont="1" applyBorder="1" applyAlignment="1">
      <alignment horizontal="right" vertical="center"/>
    </xf>
    <xf numFmtId="0" fontId="14" fillId="0" borderId="219" xfId="0" applyFont="1" applyBorder="1" applyAlignment="1">
      <alignment vertical="center"/>
    </xf>
    <xf numFmtId="3" fontId="14" fillId="0" borderId="205" xfId="0" applyNumberFormat="1" applyFont="1" applyBorder="1" applyAlignment="1">
      <alignment horizontal="right" vertical="center"/>
    </xf>
    <xf numFmtId="0" fontId="14" fillId="0" borderId="220" xfId="0" applyFont="1" applyBorder="1" applyAlignment="1">
      <alignment vertical="center"/>
    </xf>
    <xf numFmtId="3" fontId="14" fillId="0" borderId="214" xfId="0" applyNumberFormat="1" applyFont="1" applyBorder="1" applyAlignment="1">
      <alignment horizontal="right" vertical="center"/>
    </xf>
    <xf numFmtId="0" fontId="14" fillId="0" borderId="172" xfId="0" applyFont="1" applyBorder="1" applyAlignment="1">
      <alignment vertical="center"/>
    </xf>
    <xf numFmtId="0" fontId="14" fillId="0" borderId="164" xfId="0" applyFont="1" applyBorder="1" applyAlignment="1">
      <alignment vertical="center"/>
    </xf>
    <xf numFmtId="0" fontId="14" fillId="0" borderId="181" xfId="0" applyFont="1" applyBorder="1" applyAlignment="1">
      <alignment vertical="center"/>
    </xf>
    <xf numFmtId="0" fontId="14" fillId="0" borderId="221" xfId="0" applyFont="1" applyBorder="1" applyAlignment="1">
      <alignment vertical="center"/>
    </xf>
    <xf numFmtId="0" fontId="14" fillId="0" borderId="216" xfId="0" applyFont="1" applyBorder="1" applyAlignment="1">
      <alignment vertical="center"/>
    </xf>
    <xf numFmtId="0" fontId="14" fillId="0" borderId="222" xfId="0" applyFont="1" applyBorder="1" applyAlignment="1">
      <alignment vertical="center"/>
    </xf>
    <xf numFmtId="0" fontId="14" fillId="0" borderId="212" xfId="0" applyFont="1" applyBorder="1" applyAlignment="1">
      <alignment vertical="center"/>
    </xf>
    <xf numFmtId="3" fontId="3" fillId="0" borderId="173" xfId="0" applyNumberFormat="1" applyFont="1" applyBorder="1" applyAlignment="1">
      <alignment horizontal="right" vertical="center"/>
    </xf>
    <xf numFmtId="3" fontId="3" fillId="0" borderId="174" xfId="0" applyNumberFormat="1" applyFont="1" applyBorder="1" applyAlignment="1">
      <alignment horizontal="right" vertical="center"/>
    </xf>
    <xf numFmtId="3" fontId="3" fillId="0" borderId="165" xfId="0" applyNumberFormat="1" applyFont="1" applyBorder="1" applyAlignment="1">
      <alignment horizontal="right" vertical="center"/>
    </xf>
    <xf numFmtId="0" fontId="3" fillId="0" borderId="176" xfId="0" applyFont="1" applyBorder="1" applyAlignment="1">
      <alignment vertical="center"/>
    </xf>
    <xf numFmtId="3" fontId="3" fillId="0" borderId="177" xfId="0" applyNumberFormat="1" applyFont="1" applyBorder="1" applyAlignment="1">
      <alignment horizontal="right" vertical="center"/>
    </xf>
    <xf numFmtId="3" fontId="3" fillId="0" borderId="46" xfId="0" applyNumberFormat="1" applyFont="1" applyBorder="1" applyAlignment="1">
      <alignment horizontal="right" vertical="center"/>
    </xf>
    <xf numFmtId="3" fontId="3" fillId="0" borderId="178" xfId="0" applyNumberFormat="1" applyFont="1" applyBorder="1" applyAlignment="1">
      <alignment horizontal="right" vertical="center"/>
    </xf>
    <xf numFmtId="3" fontId="3" fillId="0" borderId="179" xfId="0" applyNumberFormat="1" applyFont="1" applyBorder="1" applyAlignment="1">
      <alignment horizontal="right" vertical="center"/>
    </xf>
    <xf numFmtId="3" fontId="3" fillId="0" borderId="39" xfId="0" applyNumberFormat="1" applyFont="1" applyBorder="1" applyAlignment="1">
      <alignment horizontal="right" vertical="center"/>
    </xf>
    <xf numFmtId="3" fontId="3" fillId="0" borderId="229" xfId="0" applyNumberFormat="1" applyFont="1" applyBorder="1" applyAlignment="1">
      <alignment horizontal="right" vertical="center"/>
    </xf>
    <xf numFmtId="0" fontId="3" fillId="0" borderId="85" xfId="0" applyFont="1" applyBorder="1" applyAlignment="1">
      <alignment vertical="center"/>
    </xf>
    <xf numFmtId="3" fontId="4" fillId="0" borderId="235" xfId="0" applyNumberFormat="1" applyFont="1" applyBorder="1" applyAlignment="1">
      <alignment horizontal="right" vertical="center"/>
    </xf>
    <xf numFmtId="3" fontId="4" fillId="0" borderId="233" xfId="0" applyNumberFormat="1" applyFont="1" applyBorder="1" applyAlignment="1">
      <alignment horizontal="right" vertical="center"/>
    </xf>
    <xf numFmtId="3" fontId="4" fillId="0" borderId="236" xfId="0" applyNumberFormat="1" applyFont="1" applyBorder="1" applyAlignment="1">
      <alignment horizontal="right" vertical="center"/>
    </xf>
    <xf numFmtId="3" fontId="4" fillId="0" borderId="237" xfId="0" applyNumberFormat="1" applyFont="1" applyBorder="1" applyAlignment="1">
      <alignment horizontal="right" vertical="center"/>
    </xf>
    <xf numFmtId="3" fontId="4" fillId="0" borderId="188" xfId="0" applyNumberFormat="1" applyFont="1" applyBorder="1" applyAlignment="1">
      <alignment horizontal="right" vertical="center"/>
    </xf>
    <xf numFmtId="3" fontId="4" fillId="0" borderId="170" xfId="0" applyNumberFormat="1" applyFont="1" applyBorder="1" applyAlignment="1">
      <alignment horizontal="right" vertical="center"/>
    </xf>
    <xf numFmtId="0" fontId="32" fillId="0" borderId="0" xfId="0" applyFont="1"/>
    <xf numFmtId="0" fontId="11" fillId="0" borderId="115" xfId="0" applyFont="1" applyBorder="1" applyAlignment="1">
      <alignment horizontal="center" vertical="center"/>
    </xf>
    <xf numFmtId="1" fontId="11" fillId="0" borderId="116" xfId="0" applyNumberFormat="1" applyFont="1" applyBorder="1" applyAlignment="1">
      <alignment horizontal="center" vertical="center" wrapText="1"/>
    </xf>
    <xf numFmtId="1" fontId="9" fillId="0" borderId="117" xfId="0" applyNumberFormat="1" applyFont="1" applyBorder="1" applyAlignment="1">
      <alignment horizontal="center" vertical="center" wrapText="1"/>
    </xf>
    <xf numFmtId="0" fontId="17" fillId="0" borderId="240" xfId="0" applyFont="1" applyBorder="1" applyAlignment="1">
      <alignment vertical="center"/>
    </xf>
    <xf numFmtId="3" fontId="17" fillId="0" borderId="224" xfId="0" applyNumberFormat="1" applyFont="1" applyBorder="1" applyAlignment="1">
      <alignment vertical="center"/>
    </xf>
    <xf numFmtId="3" fontId="17" fillId="0" borderId="186" xfId="0" applyNumberFormat="1" applyFont="1" applyBorder="1" applyAlignment="1">
      <alignment vertical="center"/>
    </xf>
    <xf numFmtId="3" fontId="17" fillId="0" borderId="187" xfId="0" applyNumberFormat="1" applyFont="1" applyBorder="1" applyAlignment="1">
      <alignment vertical="center"/>
    </xf>
    <xf numFmtId="0" fontId="17" fillId="0" borderId="142" xfId="0" applyFont="1" applyBorder="1" applyAlignment="1">
      <alignment vertical="center"/>
    </xf>
    <xf numFmtId="3" fontId="17" fillId="0" borderId="41" xfId="0" applyNumberFormat="1" applyFont="1" applyBorder="1" applyAlignment="1">
      <alignment vertical="center"/>
    </xf>
    <xf numFmtId="3" fontId="17" fillId="0" borderId="28" xfId="0" applyNumberFormat="1" applyFont="1" applyBorder="1" applyAlignment="1">
      <alignment vertical="center"/>
    </xf>
    <xf numFmtId="3" fontId="17" fillId="0" borderId="182" xfId="0" applyNumberFormat="1" applyFont="1" applyBorder="1" applyAlignment="1">
      <alignment vertical="center"/>
    </xf>
    <xf numFmtId="0" fontId="13" fillId="0" borderId="128" xfId="0" applyFont="1" applyBorder="1" applyAlignment="1">
      <alignment vertical="center"/>
    </xf>
    <xf numFmtId="3" fontId="13" fillId="0" borderId="129" xfId="0" applyNumberFormat="1" applyFont="1" applyBorder="1" applyAlignment="1">
      <alignment vertical="center"/>
    </xf>
    <xf numFmtId="3" fontId="13" fillId="0" borderId="241" xfId="0" applyNumberFormat="1" applyFont="1" applyBorder="1" applyAlignment="1">
      <alignment vertical="center"/>
    </xf>
    <xf numFmtId="0" fontId="17" fillId="0" borderId="122" xfId="0" applyFont="1" applyBorder="1" applyAlignment="1">
      <alignment horizontal="left" vertical="center" indent="4"/>
    </xf>
    <xf numFmtId="3" fontId="17" fillId="0" borderId="45" xfId="0" applyNumberFormat="1" applyFont="1" applyBorder="1" applyAlignment="1">
      <alignment vertical="center"/>
    </xf>
    <xf numFmtId="3" fontId="17" fillId="0" borderId="80" xfId="0" applyNumberFormat="1" applyFont="1" applyBorder="1" applyAlignment="1">
      <alignment vertical="center"/>
    </xf>
    <xf numFmtId="3" fontId="17" fillId="0" borderId="123" xfId="0" applyNumberFormat="1" applyFont="1" applyBorder="1" applyAlignment="1">
      <alignment vertical="center"/>
    </xf>
    <xf numFmtId="0" fontId="17" fillId="0" borderId="124" xfId="0" applyFont="1" applyBorder="1" applyAlignment="1">
      <alignment horizontal="left" vertical="center" indent="4"/>
    </xf>
    <xf numFmtId="3" fontId="17" fillId="0" borderId="22" xfId="0" applyNumberFormat="1" applyFont="1" applyBorder="1" applyAlignment="1">
      <alignment vertical="center"/>
    </xf>
    <xf numFmtId="3" fontId="17" fillId="0" borderId="23" xfId="0" applyNumberFormat="1" applyFont="1" applyBorder="1" applyAlignment="1">
      <alignment vertical="center"/>
    </xf>
    <xf numFmtId="3" fontId="17" fillId="0" borderId="125" xfId="0" applyNumberFormat="1" applyFont="1" applyBorder="1" applyAlignment="1">
      <alignment vertical="center"/>
    </xf>
    <xf numFmtId="0" fontId="17" fillId="0" borderId="126" xfId="0" applyFont="1" applyBorder="1" applyAlignment="1">
      <alignment horizontal="left" vertical="center" indent="4"/>
    </xf>
    <xf numFmtId="3" fontId="17" fillId="0" borderId="38" xfId="0" applyNumberFormat="1" applyFont="1" applyBorder="1" applyAlignment="1">
      <alignment vertical="center"/>
    </xf>
    <xf numFmtId="3" fontId="17" fillId="0" borderId="63" xfId="0" applyNumberFormat="1" applyFont="1" applyBorder="1" applyAlignment="1">
      <alignment vertical="center"/>
    </xf>
    <xf numFmtId="3" fontId="17" fillId="0" borderId="127" xfId="0" applyNumberFormat="1" applyFont="1" applyBorder="1" applyAlignment="1">
      <alignment vertical="center"/>
    </xf>
    <xf numFmtId="0" fontId="17" fillId="0" borderId="242" xfId="0" applyFont="1" applyBorder="1" applyAlignment="1">
      <alignment horizontal="left" vertical="center" indent="4"/>
    </xf>
    <xf numFmtId="3" fontId="17" fillId="0" borderId="19" xfId="0" applyNumberFormat="1" applyFont="1" applyBorder="1" applyAlignment="1">
      <alignment vertical="center"/>
    </xf>
    <xf numFmtId="3" fontId="17" fillId="0" borderId="10" xfId="0" applyNumberFormat="1" applyFont="1" applyBorder="1" applyAlignment="1">
      <alignment vertical="center"/>
    </xf>
    <xf numFmtId="3" fontId="17" fillId="0" borderId="243" xfId="0" applyNumberFormat="1" applyFont="1" applyBorder="1" applyAlignment="1">
      <alignment vertical="center"/>
    </xf>
    <xf numFmtId="3" fontId="13" fillId="0" borderId="116" xfId="0" applyNumberFormat="1" applyFont="1" applyBorder="1" applyAlignment="1">
      <alignment vertical="center"/>
    </xf>
    <xf numFmtId="3" fontId="13" fillId="0" borderId="117" xfId="0" applyNumberFormat="1" applyFont="1" applyBorder="1" applyAlignment="1">
      <alignment vertical="center"/>
    </xf>
    <xf numFmtId="0" fontId="64" fillId="0" borderId="164" xfId="0" applyFont="1" applyBorder="1" applyAlignment="1">
      <alignment vertical="center" textRotation="255" shrinkToFi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4" borderId="18"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4" fillId="4" borderId="18" xfId="0" applyFont="1" applyFill="1" applyBorder="1" applyAlignment="1">
      <alignment horizontal="left" vertical="center"/>
    </xf>
    <xf numFmtId="0" fontId="4" fillId="4" borderId="11" xfId="0" applyFont="1" applyFill="1" applyBorder="1" applyAlignment="1">
      <alignment horizontal="left" vertical="center"/>
    </xf>
    <xf numFmtId="0" fontId="4" fillId="4" borderId="19" xfId="0" applyFont="1" applyFill="1" applyBorder="1" applyAlignment="1">
      <alignment horizontal="left" vertical="center"/>
    </xf>
    <xf numFmtId="49" fontId="3" fillId="0" borderId="20"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0" fontId="3" fillId="0" borderId="25" xfId="0" applyFont="1" applyBorder="1" applyAlignment="1">
      <alignment horizontal="left" vertical="center" wrapText="1" indent="2"/>
    </xf>
    <xf numFmtId="0" fontId="3" fillId="0" borderId="26" xfId="0" applyFont="1" applyBorder="1" applyAlignment="1">
      <alignment horizontal="left" vertical="center" wrapText="1" indent="2"/>
    </xf>
    <xf numFmtId="0" fontId="3" fillId="0" borderId="27" xfId="0" applyFont="1" applyBorder="1" applyAlignment="1">
      <alignment horizontal="left" vertical="center" wrapText="1" indent="2"/>
    </xf>
    <xf numFmtId="0" fontId="3" fillId="0" borderId="31" xfId="0" applyFont="1" applyBorder="1" applyAlignment="1">
      <alignment horizontal="left" vertical="top" wrapText="1"/>
    </xf>
    <xf numFmtId="0" fontId="3" fillId="0" borderId="32" xfId="0" applyFont="1" applyBorder="1" applyAlignment="1">
      <alignment horizontal="left"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0" xfId="0" applyFont="1" applyAlignment="1">
      <alignment horizontal="left" vertical="top"/>
    </xf>
    <xf numFmtId="0" fontId="3" fillId="0" borderId="35" xfId="0" applyFont="1" applyBorder="1" applyAlignment="1">
      <alignment horizontal="left" vertical="top"/>
    </xf>
    <xf numFmtId="0" fontId="0" fillId="0" borderId="21" xfId="0" applyBorder="1" applyAlignment="1">
      <alignment horizontal="left" vertical="center"/>
    </xf>
    <xf numFmtId="0" fontId="0" fillId="0" borderId="22" xfId="0" applyBorder="1" applyAlignment="1">
      <alignment horizontal="left" vertical="center"/>
    </xf>
    <xf numFmtId="0" fontId="3" fillId="0" borderId="0" xfId="0" applyFont="1" applyAlignment="1">
      <alignment horizontal="center" vertical="center"/>
    </xf>
    <xf numFmtId="0" fontId="39" fillId="0" borderId="0" xfId="0" applyFont="1" applyAlignment="1">
      <alignment horizontal="left" vertical="top" wrapText="1"/>
    </xf>
    <xf numFmtId="0" fontId="39" fillId="0" borderId="0" xfId="0" applyFont="1" applyAlignment="1">
      <alignment horizontal="left" vertical="top"/>
    </xf>
    <xf numFmtId="0" fontId="0" fillId="0" borderId="0" xfId="0" applyAlignment="1">
      <alignment horizontal="center" vertical="center"/>
    </xf>
    <xf numFmtId="0" fontId="37"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9" fillId="0" borderId="23" xfId="3" applyFont="1" applyBorder="1" applyAlignment="1">
      <alignment horizontal="center" vertical="center" wrapText="1" shrinkToFit="1"/>
    </xf>
    <xf numFmtId="0" fontId="0" fillId="0" borderId="48" xfId="0" applyBorder="1" applyAlignment="1">
      <alignment horizontal="center" vertical="center" wrapText="1" shrinkToFit="1"/>
    </xf>
    <xf numFmtId="0" fontId="9" fillId="0" borderId="22" xfId="3" applyFont="1" applyBorder="1" applyAlignment="1">
      <alignment horizontal="center" vertical="center"/>
    </xf>
    <xf numFmtId="0" fontId="9" fillId="0" borderId="63" xfId="3" applyFont="1" applyBorder="1" applyAlignment="1">
      <alignment horizontal="center" vertical="center"/>
    </xf>
    <xf numFmtId="3" fontId="9" fillId="0" borderId="23" xfId="3" applyNumberFormat="1" applyFont="1" applyBorder="1" applyAlignment="1">
      <alignment horizontal="center" vertical="center"/>
    </xf>
    <xf numFmtId="3" fontId="9" fillId="0" borderId="22" xfId="3" applyNumberFormat="1" applyFont="1" applyBorder="1" applyAlignment="1">
      <alignment horizontal="center" vertical="center"/>
    </xf>
    <xf numFmtId="0" fontId="9" fillId="0" borderId="47" xfId="3" applyFont="1" applyBorder="1" applyAlignment="1">
      <alignment horizontal="center" vertical="center" wrapText="1"/>
    </xf>
    <xf numFmtId="0" fontId="8" fillId="0" borderId="47" xfId="0" applyFont="1" applyBorder="1" applyAlignment="1">
      <alignment horizontal="center" vertical="center" wrapText="1"/>
    </xf>
    <xf numFmtId="0" fontId="9" fillId="0" borderId="49" xfId="3" applyFont="1" applyBorder="1" applyAlignment="1">
      <alignment horizontal="center" vertical="center" wrapText="1"/>
    </xf>
    <xf numFmtId="0" fontId="8" fillId="0" borderId="49" xfId="0" applyFont="1" applyBorder="1" applyAlignment="1">
      <alignment horizontal="center" vertical="center" wrapText="1"/>
    </xf>
    <xf numFmtId="0" fontId="9" fillId="0" borderId="21" xfId="3" applyFont="1" applyBorder="1" applyAlignment="1">
      <alignment horizontal="center" vertical="center"/>
    </xf>
    <xf numFmtId="0" fontId="8" fillId="0" borderId="21" xfId="0" applyFont="1" applyBorder="1" applyAlignment="1">
      <alignment horizontal="center" vertical="center"/>
    </xf>
    <xf numFmtId="0" fontId="9" fillId="0" borderId="60" xfId="3" applyFont="1" applyBorder="1" applyAlignment="1">
      <alignment horizontal="center" vertical="center"/>
    </xf>
    <xf numFmtId="0" fontId="9" fillId="0" borderId="61" xfId="3" applyFont="1" applyBorder="1" applyAlignment="1">
      <alignment horizontal="center" vertical="center"/>
    </xf>
    <xf numFmtId="0" fontId="9" fillId="0" borderId="23" xfId="3" applyFont="1" applyBorder="1" applyAlignment="1">
      <alignment horizontal="center" vertical="center" wrapText="1"/>
    </xf>
    <xf numFmtId="0" fontId="9" fillId="0" borderId="48" xfId="3" applyFont="1" applyBorder="1" applyAlignment="1">
      <alignment horizontal="center" vertical="center" wrapText="1"/>
    </xf>
    <xf numFmtId="0" fontId="9" fillId="0" borderId="55" xfId="3" applyFont="1" applyBorder="1" applyAlignment="1">
      <alignment horizontal="center" vertical="center" wrapText="1" shrinkToFit="1"/>
    </xf>
    <xf numFmtId="0" fontId="0" fillId="0" borderId="56" xfId="0" applyBorder="1" applyAlignment="1">
      <alignment horizontal="center" vertical="center" wrapText="1" shrinkToFit="1"/>
    </xf>
    <xf numFmtId="0" fontId="11" fillId="0" borderId="0" xfId="3" applyFont="1" applyAlignment="1">
      <alignment horizontal="center" vertical="center"/>
    </xf>
    <xf numFmtId="0" fontId="9" fillId="0" borderId="0" xfId="3" applyFont="1" applyAlignment="1">
      <alignment horizontal="left" vertical="center"/>
    </xf>
    <xf numFmtId="0" fontId="9" fillId="0" borderId="10" xfId="3" applyFont="1" applyBorder="1" applyAlignment="1">
      <alignment horizontal="center" vertical="center"/>
    </xf>
    <xf numFmtId="0" fontId="9" fillId="0" borderId="18" xfId="3" applyFont="1" applyBorder="1" applyAlignment="1">
      <alignment horizontal="center" vertical="center"/>
    </xf>
    <xf numFmtId="0" fontId="9" fillId="0" borderId="20" xfId="3" applyFont="1" applyBorder="1" applyAlignment="1">
      <alignment horizontal="center" vertical="center"/>
    </xf>
    <xf numFmtId="0" fontId="9" fillId="0" borderId="25" xfId="3" applyFont="1" applyBorder="1" applyAlignment="1">
      <alignment horizontal="center" vertical="center"/>
    </xf>
    <xf numFmtId="0" fontId="48" fillId="0" borderId="3" xfId="4" applyFont="1" applyBorder="1" applyAlignment="1">
      <alignment horizontal="center"/>
    </xf>
    <xf numFmtId="0" fontId="48" fillId="0" borderId="4" xfId="4" applyFont="1" applyBorder="1" applyAlignment="1">
      <alignment horizontal="center"/>
    </xf>
    <xf numFmtId="0" fontId="48" fillId="0" borderId="5" xfId="4" applyFont="1" applyBorder="1" applyAlignment="1">
      <alignment horizont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49" fillId="0" borderId="3" xfId="4" applyFont="1" applyBorder="1" applyAlignment="1">
      <alignment horizontal="center"/>
    </xf>
    <xf numFmtId="0" fontId="49" fillId="0" borderId="4" xfId="4" applyFont="1" applyBorder="1" applyAlignment="1">
      <alignment horizontal="center"/>
    </xf>
    <xf numFmtId="0" fontId="49" fillId="0" borderId="5" xfId="4" applyFont="1" applyBorder="1" applyAlignment="1">
      <alignment horizontal="center"/>
    </xf>
    <xf numFmtId="0" fontId="3" fillId="0" borderId="65" xfId="0" applyFont="1" applyBorder="1" applyAlignment="1">
      <alignment horizontal="left" vertical="top"/>
    </xf>
    <xf numFmtId="0" fontId="3" fillId="0" borderId="66" xfId="0" applyFont="1" applyBorder="1" applyAlignment="1">
      <alignment horizontal="left" vertical="top"/>
    </xf>
    <xf numFmtId="0" fontId="3" fillId="0" borderId="67" xfId="0" applyFont="1" applyBorder="1" applyAlignment="1">
      <alignment horizontal="left" vertical="top"/>
    </xf>
    <xf numFmtId="0" fontId="14" fillId="0" borderId="31" xfId="0" applyFont="1" applyBorder="1" applyAlignment="1">
      <alignment horizontal="left" vertical="top" wrapText="1"/>
    </xf>
    <xf numFmtId="0" fontId="14" fillId="0" borderId="32" xfId="0" applyFont="1" applyBorder="1" applyAlignment="1">
      <alignment horizontal="left" vertical="top"/>
    </xf>
    <xf numFmtId="0" fontId="14" fillId="0" borderId="33" xfId="0" applyFont="1" applyBorder="1" applyAlignment="1">
      <alignment horizontal="left" vertical="top"/>
    </xf>
    <xf numFmtId="0" fontId="14" fillId="0" borderId="34" xfId="0" applyFont="1" applyBorder="1" applyAlignment="1">
      <alignment horizontal="left" vertical="top"/>
    </xf>
    <xf numFmtId="0" fontId="14" fillId="0" borderId="0" xfId="0" applyFont="1" applyAlignment="1">
      <alignment horizontal="left" vertical="top"/>
    </xf>
    <xf numFmtId="0" fontId="14" fillId="0" borderId="35" xfId="0" applyFont="1" applyBorder="1" applyAlignment="1">
      <alignment horizontal="left" vertical="top"/>
    </xf>
    <xf numFmtId="0" fontId="50" fillId="0" borderId="3" xfId="4" applyFont="1" applyBorder="1" applyAlignment="1">
      <alignment horizontal="center" vertical="center" wrapText="1"/>
    </xf>
    <xf numFmtId="0" fontId="50" fillId="0" borderId="4" xfId="4" applyFont="1" applyBorder="1" applyAlignment="1">
      <alignment horizontal="center" vertical="center"/>
    </xf>
    <xf numFmtId="0" fontId="50" fillId="0" borderId="5" xfId="4"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3" fillId="0" borderId="68" xfId="4" applyFont="1" applyBorder="1" applyAlignment="1">
      <alignment horizontal="center" vertical="center"/>
    </xf>
    <xf numFmtId="0" fontId="13" fillId="0" borderId="72" xfId="4" applyFont="1" applyBorder="1" applyAlignment="1">
      <alignment horizontal="center" vertical="center"/>
    </xf>
    <xf numFmtId="0" fontId="13" fillId="0" borderId="75" xfId="4" applyFont="1" applyBorder="1" applyAlignment="1">
      <alignment horizontal="center" vertical="center"/>
    </xf>
    <xf numFmtId="0" fontId="13" fillId="0" borderId="69" xfId="4" applyFont="1" applyBorder="1" applyAlignment="1">
      <alignment horizontal="center" vertical="center"/>
    </xf>
    <xf numFmtId="0" fontId="13" fillId="0" borderId="73" xfId="4" applyFont="1" applyBorder="1" applyAlignment="1">
      <alignment horizontal="center" vertical="center"/>
    </xf>
    <xf numFmtId="0" fontId="13" fillId="0" borderId="76" xfId="4" applyFont="1" applyBorder="1" applyAlignment="1">
      <alignment horizontal="center" vertical="center"/>
    </xf>
    <xf numFmtId="0" fontId="13" fillId="0" borderId="70" xfId="4" applyFont="1" applyBorder="1" applyAlignment="1">
      <alignment horizontal="center" vertical="center"/>
    </xf>
    <xf numFmtId="0" fontId="13" fillId="0" borderId="56" xfId="4" applyFont="1" applyBorder="1" applyAlignment="1">
      <alignment horizontal="center" vertical="center"/>
    </xf>
    <xf numFmtId="0" fontId="13" fillId="0" borderId="59" xfId="4" applyFont="1" applyBorder="1" applyAlignment="1">
      <alignment horizontal="center" vertical="center"/>
    </xf>
    <xf numFmtId="0" fontId="13" fillId="0" borderId="7" xfId="4" applyFont="1" applyBorder="1" applyAlignment="1">
      <alignment horizontal="center" vertical="center" wrapText="1"/>
    </xf>
    <xf numFmtId="0" fontId="13" fillId="0" borderId="8" xfId="4" applyFont="1" applyBorder="1" applyAlignment="1">
      <alignment horizontal="center" vertical="center" wrapText="1"/>
    </xf>
    <xf numFmtId="0" fontId="13" fillId="0" borderId="71"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4" xfId="4" applyFont="1" applyBorder="1" applyAlignment="1">
      <alignment horizontal="center" vertical="center" wrapText="1"/>
    </xf>
    <xf numFmtId="0" fontId="13" fillId="0" borderId="17" xfId="4" applyFont="1" applyBorder="1" applyAlignment="1">
      <alignment horizontal="center" vertical="center" wrapText="1"/>
    </xf>
    <xf numFmtId="0" fontId="5" fillId="0" borderId="71" xfId="4" applyFont="1" applyBorder="1" applyAlignment="1">
      <alignment horizontal="center" vertical="center" wrapText="1"/>
    </xf>
    <xf numFmtId="0" fontId="5" fillId="0" borderId="29" xfId="4" applyFont="1" applyBorder="1" applyAlignment="1">
      <alignment horizontal="center" vertical="center" wrapText="1"/>
    </xf>
    <xf numFmtId="0" fontId="5" fillId="0" borderId="17" xfId="4" applyFont="1" applyBorder="1" applyAlignment="1">
      <alignment horizontal="center" vertical="center" wrapText="1"/>
    </xf>
    <xf numFmtId="2" fontId="17" fillId="0" borderId="65" xfId="4" applyNumberFormat="1" applyFont="1" applyBorder="1" applyAlignment="1">
      <alignment horizontal="left" vertical="center" wrapText="1"/>
    </xf>
    <xf numFmtId="2" fontId="17" fillId="0" borderId="66" xfId="4" applyNumberFormat="1" applyFont="1" applyBorder="1" applyAlignment="1">
      <alignment horizontal="left" vertical="center" wrapText="1"/>
    </xf>
    <xf numFmtId="0" fontId="13" fillId="0" borderId="7" xfId="4" applyFont="1" applyBorder="1" applyAlignment="1">
      <alignment horizontal="center" vertical="center"/>
    </xf>
    <xf numFmtId="0" fontId="13" fillId="0" borderId="8" xfId="4" applyFont="1" applyBorder="1" applyAlignment="1">
      <alignment horizontal="center" vertical="center"/>
    </xf>
    <xf numFmtId="0" fontId="13" fillId="0" borderId="71" xfId="4" applyFont="1" applyBorder="1" applyAlignment="1">
      <alignment horizontal="center" vertical="center"/>
    </xf>
    <xf numFmtId="0" fontId="5" fillId="0" borderId="74" xfId="4" applyFont="1" applyBorder="1" applyAlignment="1">
      <alignment horizontal="center" vertical="center" wrapText="1"/>
    </xf>
    <xf numFmtId="0" fontId="5" fillId="0" borderId="77" xfId="4" applyFont="1" applyBorder="1" applyAlignment="1">
      <alignment horizontal="center" vertical="center"/>
    </xf>
    <xf numFmtId="0" fontId="18" fillId="0" borderId="0" xfId="0" applyFont="1" applyAlignment="1">
      <alignment horizontal="center" vertical="center" textRotation="180"/>
    </xf>
    <xf numFmtId="0" fontId="5" fillId="0" borderId="30" xfId="0" applyFont="1" applyBorder="1" applyAlignment="1">
      <alignment horizontal="center" vertical="center" textRotation="180"/>
    </xf>
    <xf numFmtId="0" fontId="5" fillId="0" borderId="2" xfId="0" applyFont="1" applyBorder="1" applyAlignment="1">
      <alignment horizontal="center" vertical="center" textRotation="180"/>
    </xf>
    <xf numFmtId="0" fontId="5" fillId="0" borderId="88" xfId="0" applyFont="1" applyBorder="1" applyAlignment="1">
      <alignment horizontal="center" vertical="center" textRotation="180"/>
    </xf>
    <xf numFmtId="0" fontId="17" fillId="0" borderId="3" xfId="4" applyFont="1" applyBorder="1" applyAlignment="1">
      <alignment horizontal="left" vertical="center"/>
    </xf>
    <xf numFmtId="0" fontId="17" fillId="0" borderId="4" xfId="4" applyFont="1" applyBorder="1" applyAlignment="1">
      <alignment horizontal="left" vertical="center"/>
    </xf>
    <xf numFmtId="0" fontId="35" fillId="0" borderId="23" xfId="0" applyFont="1" applyBorder="1" applyAlignment="1">
      <alignment horizontal="center"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alignment horizontal="center" vertical="center"/>
    </xf>
    <xf numFmtId="0" fontId="53" fillId="0" borderId="0" xfId="0" applyFont="1" applyAlignment="1">
      <alignment horizontal="center" vertical="center"/>
    </xf>
    <xf numFmtId="0" fontId="35" fillId="0" borderId="0" xfId="0" applyFont="1" applyAlignment="1">
      <alignment horizontal="left" vertical="center"/>
    </xf>
    <xf numFmtId="0" fontId="35" fillId="0" borderId="60"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10" xfId="0" applyFont="1" applyBorder="1" applyAlignment="1">
      <alignment horizontal="center" vertical="center"/>
    </xf>
    <xf numFmtId="0" fontId="35" fillId="0" borderId="23" xfId="0" applyFont="1" applyBorder="1" applyAlignment="1">
      <alignment horizontal="center" vertical="center"/>
    </xf>
    <xf numFmtId="0" fontId="35" fillId="0" borderId="53" xfId="0" applyFont="1" applyBorder="1" applyAlignment="1">
      <alignment horizontal="center" vertical="center"/>
    </xf>
    <xf numFmtId="0" fontId="11" fillId="5" borderId="10" xfId="1" applyFont="1" applyFill="1" applyBorder="1" applyAlignment="1">
      <alignment horizontal="center" vertical="center"/>
    </xf>
    <xf numFmtId="0" fontId="11" fillId="5" borderId="61" xfId="1" applyFont="1" applyFill="1" applyBorder="1" applyAlignment="1">
      <alignment horizontal="center" vertical="center"/>
    </xf>
    <xf numFmtId="0" fontId="11" fillId="5" borderId="23" xfId="1" applyFont="1" applyFill="1" applyBorder="1" applyAlignment="1">
      <alignment horizontal="center" vertical="center" wrapText="1"/>
    </xf>
    <xf numFmtId="0" fontId="9" fillId="0" borderId="23"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5" fillId="0" borderId="0" xfId="0" applyFont="1" applyAlignment="1">
      <alignment horizontal="center" vertical="center"/>
    </xf>
    <xf numFmtId="0" fontId="3" fillId="0" borderId="0" xfId="0" applyFont="1"/>
    <xf numFmtId="0" fontId="14" fillId="0" borderId="0" xfId="0" applyFont="1"/>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4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53" xfId="0" applyFont="1" applyBorder="1" applyAlignment="1">
      <alignment horizontal="center" vertical="center"/>
    </xf>
    <xf numFmtId="0" fontId="37" fillId="0" borderId="2" xfId="0" applyFont="1" applyBorder="1" applyAlignment="1">
      <alignment horizontal="center" vertical="center"/>
    </xf>
    <xf numFmtId="0" fontId="57"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5" fillId="0" borderId="2" xfId="0" applyFont="1" applyBorder="1" applyAlignment="1">
      <alignment horizontal="left" vertical="center"/>
    </xf>
    <xf numFmtId="0" fontId="24" fillId="0" borderId="0" xfId="0" applyFont="1" applyAlignment="1">
      <alignment horizontal="center" vertical="center" textRotation="180"/>
    </xf>
    <xf numFmtId="0" fontId="54" fillId="0" borderId="158" xfId="0" applyFont="1" applyBorder="1" applyAlignment="1">
      <alignment horizontal="center" vertical="center"/>
    </xf>
    <xf numFmtId="0" fontId="54" fillId="0" borderId="159" xfId="0" applyFont="1" applyBorder="1" applyAlignment="1">
      <alignment horizontal="center" vertical="center"/>
    </xf>
    <xf numFmtId="0" fontId="54" fillId="0" borderId="160" xfId="0" applyFont="1" applyBorder="1" applyAlignment="1">
      <alignment horizontal="center" vertical="center"/>
    </xf>
    <xf numFmtId="0" fontId="54" fillId="0" borderId="161" xfId="0" applyFont="1" applyBorder="1" applyAlignment="1">
      <alignment horizontal="center" vertical="center" wrapText="1"/>
    </xf>
    <xf numFmtId="0" fontId="54" fillId="0" borderId="162" xfId="0" applyFont="1" applyBorder="1" applyAlignment="1">
      <alignment horizontal="center" vertical="center" wrapText="1"/>
    </xf>
    <xf numFmtId="0" fontId="54" fillId="0" borderId="163" xfId="0" applyFont="1" applyBorder="1" applyAlignment="1">
      <alignment horizontal="center" vertical="center" wrapText="1"/>
    </xf>
    <xf numFmtId="0" fontId="54" fillId="0" borderId="164" xfId="0" applyFont="1" applyBorder="1" applyAlignment="1">
      <alignment horizontal="center" vertical="center" wrapText="1"/>
    </xf>
    <xf numFmtId="0" fontId="54" fillId="0" borderId="166" xfId="0" applyFont="1" applyBorder="1" applyAlignment="1">
      <alignment horizontal="center" vertical="center" wrapText="1"/>
    </xf>
    <xf numFmtId="0" fontId="54" fillId="0" borderId="167" xfId="0" applyFont="1" applyBorder="1" applyAlignment="1">
      <alignment horizontal="center" vertical="center" wrapText="1"/>
    </xf>
    <xf numFmtId="0" fontId="54" fillId="0" borderId="22" xfId="0" applyFont="1" applyBorder="1" applyAlignment="1">
      <alignment horizontal="center" vertical="center"/>
    </xf>
    <xf numFmtId="0" fontId="54" fillId="0" borderId="23" xfId="0" applyFont="1" applyBorder="1" applyAlignment="1">
      <alignment horizontal="center" vertical="center"/>
    </xf>
    <xf numFmtId="0" fontId="54" fillId="0" borderId="125" xfId="0" applyFont="1" applyBorder="1" applyAlignment="1">
      <alignment horizontal="center" vertical="center"/>
    </xf>
    <xf numFmtId="0" fontId="54" fillId="0" borderId="165" xfId="0" applyFont="1" applyBorder="1" applyAlignment="1">
      <alignment horizontal="center" vertical="center" wrapText="1"/>
    </xf>
    <xf numFmtId="0" fontId="54" fillId="0" borderId="170" xfId="0" applyFont="1" applyBorder="1" applyAlignment="1">
      <alignment horizontal="center" vertical="center" wrapText="1"/>
    </xf>
    <xf numFmtId="0" fontId="54" fillId="0" borderId="171" xfId="0" applyFont="1" applyBorder="1" applyAlignment="1">
      <alignment horizontal="center" vertical="center" textRotation="90"/>
    </xf>
    <xf numFmtId="0" fontId="54" fillId="0" borderId="163" xfId="0" applyFont="1" applyBorder="1" applyAlignment="1">
      <alignment horizontal="center" vertical="center" textRotation="90"/>
    </xf>
    <xf numFmtId="0" fontId="54" fillId="0" borderId="175" xfId="0" applyFont="1" applyBorder="1" applyAlignment="1">
      <alignment horizontal="center" vertical="center" textRotation="90"/>
    </xf>
    <xf numFmtId="0" fontId="54" fillId="0" borderId="161" xfId="0" applyFont="1" applyBorder="1" applyAlignment="1">
      <alignment horizontal="center" vertical="center" textRotation="90"/>
    </xf>
    <xf numFmtId="0" fontId="54" fillId="0" borderId="180" xfId="0" applyFont="1" applyBorder="1" applyAlignment="1">
      <alignment horizontal="center" vertical="center" textRotation="90"/>
    </xf>
    <xf numFmtId="0" fontId="27" fillId="0" borderId="0" xfId="0" applyFont="1" applyAlignment="1">
      <alignment horizontal="center" vertical="center" textRotation="180"/>
    </xf>
    <xf numFmtId="0" fontId="54" fillId="0" borderId="183" xfId="0" applyFont="1" applyBorder="1" applyAlignment="1">
      <alignment horizontal="center" vertical="center"/>
    </xf>
    <xf numFmtId="0" fontId="54" fillId="0" borderId="184" xfId="0" applyFont="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157" xfId="0" applyFont="1" applyBorder="1" applyAlignment="1">
      <alignment horizontal="center" vertical="center"/>
    </xf>
    <xf numFmtId="0" fontId="25" fillId="0" borderId="0" xfId="0" applyFont="1" applyAlignment="1">
      <alignment horizontal="center" vertical="center" textRotation="180"/>
    </xf>
    <xf numFmtId="0" fontId="54" fillId="0" borderId="185" xfId="0" applyFont="1" applyBorder="1" applyAlignment="1">
      <alignment horizontal="center" vertical="center"/>
    </xf>
    <xf numFmtId="0" fontId="54" fillId="0" borderId="186" xfId="0" applyFont="1" applyBorder="1" applyAlignment="1">
      <alignment horizontal="center" vertical="center"/>
    </xf>
    <xf numFmtId="0" fontId="54" fillId="0" borderId="187" xfId="0" applyFont="1" applyBorder="1" applyAlignment="1">
      <alignment horizontal="center" vertical="center"/>
    </xf>
    <xf numFmtId="0" fontId="54" fillId="0" borderId="39" xfId="0" applyFont="1" applyBorder="1" applyAlignment="1">
      <alignment horizontal="center" vertical="center" wrapText="1"/>
    </xf>
    <xf numFmtId="0" fontId="54" fillId="0" borderId="42" xfId="0" applyFont="1" applyBorder="1" applyAlignment="1">
      <alignment horizontal="center" vertical="center" wrapText="1"/>
    </xf>
    <xf numFmtId="0" fontId="54" fillId="0" borderId="188" xfId="0" applyFont="1" applyBorder="1" applyAlignment="1">
      <alignment horizontal="center" vertical="center" wrapText="1"/>
    </xf>
    <xf numFmtId="0" fontId="54" fillId="0" borderId="63" xfId="0" applyFont="1" applyBorder="1" applyAlignment="1">
      <alignment horizontal="center" vertical="center"/>
    </xf>
    <xf numFmtId="0" fontId="54" fillId="0" borderId="136" xfId="0" applyFont="1" applyBorder="1" applyAlignment="1">
      <alignment horizontal="center" vertical="center"/>
    </xf>
    <xf numFmtId="0" fontId="25" fillId="0" borderId="0" xfId="0" applyFont="1" applyAlignment="1">
      <alignment horizontal="left" vertical="top" wrapText="1"/>
    </xf>
    <xf numFmtId="0" fontId="25" fillId="0" borderId="0" xfId="0" applyFont="1" applyAlignment="1">
      <alignment horizontal="left" vertical="top"/>
    </xf>
    <xf numFmtId="0" fontId="54" fillId="0" borderId="191" xfId="0" applyFont="1" applyBorder="1" applyAlignment="1">
      <alignment horizontal="center" vertical="center"/>
    </xf>
    <xf numFmtId="0" fontId="54" fillId="0" borderId="48" xfId="0" applyFont="1" applyBorder="1" applyAlignment="1">
      <alignment horizontal="center" vertical="center"/>
    </xf>
    <xf numFmtId="0" fontId="54" fillId="0" borderId="127" xfId="0" applyFont="1" applyBorder="1" applyAlignment="1">
      <alignment horizontal="center" vertical="center" wrapText="1"/>
    </xf>
    <xf numFmtId="0" fontId="54" fillId="0" borderId="193" xfId="0" applyFont="1" applyBorder="1" applyAlignment="1">
      <alignment horizontal="center" vertical="center" wrapText="1"/>
    </xf>
    <xf numFmtId="0" fontId="59" fillId="0" borderId="0" xfId="0" applyFont="1" applyAlignment="1">
      <alignment horizontal="center"/>
    </xf>
    <xf numFmtId="0" fontId="48" fillId="0" borderId="0" xfId="0" applyFont="1" applyAlignment="1">
      <alignment horizontal="center"/>
    </xf>
    <xf numFmtId="0" fontId="9" fillId="0" borderId="0" xfId="0" applyFont="1"/>
    <xf numFmtId="0" fontId="60" fillId="0" borderId="0" xfId="0" applyFont="1"/>
    <xf numFmtId="0" fontId="35" fillId="0" borderId="54" xfId="5" applyFont="1" applyBorder="1" applyAlignment="1">
      <alignment horizontal="center" vertical="center"/>
    </xf>
    <xf numFmtId="0" fontId="35" fillId="0" borderId="57" xfId="5" applyFont="1" applyBorder="1" applyAlignment="1">
      <alignment horizontal="center" vertical="center"/>
    </xf>
    <xf numFmtId="0" fontId="35" fillId="0" borderId="58" xfId="5" applyFont="1" applyBorder="1" applyAlignment="1">
      <alignment horizontal="center" vertical="center"/>
    </xf>
    <xf numFmtId="0" fontId="3" fillId="0" borderId="203" xfId="5" applyFont="1" applyBorder="1" applyAlignment="1">
      <alignment vertical="center"/>
    </xf>
    <xf numFmtId="0" fontId="8" fillId="0" borderId="201" xfId="0" applyFont="1" applyBorder="1" applyAlignment="1">
      <alignment vertical="center"/>
    </xf>
    <xf numFmtId="0" fontId="3" fillId="0" borderId="18" xfId="5" applyFont="1" applyBorder="1" applyAlignment="1">
      <alignment horizontal="left" vertical="center"/>
    </xf>
    <xf numFmtId="0" fontId="3" fillId="0" borderId="11" xfId="5" applyFont="1" applyBorder="1" applyAlignment="1">
      <alignment horizontal="left" vertical="center"/>
    </xf>
    <xf numFmtId="0" fontId="3" fillId="0" borderId="12" xfId="5" applyFont="1" applyBorder="1" applyAlignment="1">
      <alignment horizontal="left" vertical="center"/>
    </xf>
    <xf numFmtId="0" fontId="3" fillId="0" borderId="197" xfId="5" applyFont="1" applyBorder="1" applyAlignment="1">
      <alignment horizontal="center" vertical="center"/>
    </xf>
    <xf numFmtId="0" fontId="3" fillId="0" borderId="62" xfId="5" applyFont="1" applyBorder="1" applyAlignment="1">
      <alignment horizontal="center" vertical="center"/>
    </xf>
    <xf numFmtId="0" fontId="3" fillId="0" borderId="198" xfId="5" applyFont="1" applyBorder="1" applyAlignment="1">
      <alignment vertical="center"/>
    </xf>
    <xf numFmtId="0" fontId="8" fillId="0" borderId="199" xfId="0" applyFont="1" applyBorder="1" applyAlignment="1">
      <alignment vertical="center"/>
    </xf>
    <xf numFmtId="0" fontId="3" fillId="0" borderId="20" xfId="5" applyFont="1" applyBorder="1" applyAlignment="1">
      <alignment horizontal="left" vertical="center"/>
    </xf>
    <xf numFmtId="0" fontId="3" fillId="0" borderId="21" xfId="5" applyFont="1" applyBorder="1" applyAlignment="1">
      <alignment horizontal="left" vertical="center"/>
    </xf>
    <xf numFmtId="0" fontId="3" fillId="0" borderId="24" xfId="5" applyFont="1" applyBorder="1" applyAlignment="1">
      <alignment horizontal="left" vertical="center"/>
    </xf>
    <xf numFmtId="0" fontId="3" fillId="0" borderId="44" xfId="5" applyFont="1" applyBorder="1" applyAlignment="1">
      <alignment vertical="center"/>
    </xf>
    <xf numFmtId="0" fontId="0" fillId="0" borderId="82" xfId="0" applyBorder="1" applyAlignment="1">
      <alignment vertical="center"/>
    </xf>
    <xf numFmtId="0" fontId="3" fillId="0" borderId="25" xfId="5" applyFont="1" applyBorder="1" applyAlignment="1">
      <alignment horizontal="left" vertical="center"/>
    </xf>
    <xf numFmtId="0" fontId="0" fillId="0" borderId="26" xfId="0" applyBorder="1" applyAlignment="1">
      <alignment horizontal="left" vertical="center"/>
    </xf>
    <xf numFmtId="0" fontId="0" fillId="0" borderId="153" xfId="0" applyBorder="1" applyAlignment="1">
      <alignment horizontal="left" vertical="center"/>
    </xf>
    <xf numFmtId="0" fontId="20" fillId="0" borderId="0" xfId="5" applyFont="1" applyAlignment="1">
      <alignment horizontal="left" vertical="center" wrapText="1"/>
    </xf>
    <xf numFmtId="0" fontId="0" fillId="0" borderId="24" xfId="0" applyBorder="1" applyAlignment="1">
      <alignment horizontal="left" vertical="center"/>
    </xf>
    <xf numFmtId="0" fontId="29" fillId="0" borderId="3" xfId="0" applyFont="1" applyBorder="1" applyAlignment="1">
      <alignment horizontal="center"/>
    </xf>
    <xf numFmtId="0" fontId="29" fillId="0" borderId="4" xfId="0" applyFont="1" applyBorder="1" applyAlignment="1">
      <alignment horizontal="center"/>
    </xf>
    <xf numFmtId="0" fontId="29" fillId="0" borderId="5" xfId="0" applyFont="1" applyBorder="1" applyAlignment="1">
      <alignment horizontal="center"/>
    </xf>
    <xf numFmtId="0" fontId="3" fillId="0" borderId="207" xfId="0" applyFont="1" applyBorder="1" applyAlignment="1">
      <alignment horizontal="center"/>
    </xf>
    <xf numFmtId="0" fontId="3" fillId="0" borderId="208" xfId="0" applyFont="1" applyBorder="1" applyAlignment="1">
      <alignment horizontal="center"/>
    </xf>
    <xf numFmtId="0" fontId="3" fillId="0" borderId="209" xfId="0" applyFont="1" applyBorder="1" applyAlignment="1">
      <alignment horizontal="center"/>
    </xf>
    <xf numFmtId="0" fontId="20" fillId="0" borderId="70" xfId="0" applyFont="1" applyBorder="1" applyAlignment="1">
      <alignment horizontal="center" vertical="center"/>
    </xf>
    <xf numFmtId="0" fontId="20" fillId="0" borderId="56" xfId="0" applyFont="1" applyBorder="1" applyAlignment="1">
      <alignment horizontal="center" vertical="center"/>
    </xf>
    <xf numFmtId="0" fontId="20" fillId="0" borderId="129"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0" xfId="0" applyFont="1" applyAlignment="1">
      <alignment horizontal="center" vertical="center" wrapText="1"/>
    </xf>
    <xf numFmtId="0" fontId="4" fillId="0" borderId="2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53" xfId="0" applyFont="1" applyBorder="1" applyAlignment="1">
      <alignment horizontal="center" vertical="center"/>
    </xf>
    <xf numFmtId="0" fontId="20" fillId="0" borderId="9"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5" fillId="0" borderId="55" xfId="0" applyFont="1" applyBorder="1" applyAlignment="1">
      <alignment horizontal="center" vertical="center"/>
    </xf>
    <xf numFmtId="0" fontId="5" fillId="0" borderId="129" xfId="0" applyFont="1" applyBorder="1" applyAlignment="1">
      <alignment horizontal="center" vertical="center"/>
    </xf>
    <xf numFmtId="0" fontId="5" fillId="0" borderId="69" xfId="0" applyFont="1" applyBorder="1" applyAlignment="1">
      <alignment horizontal="center" vertical="center" wrapText="1"/>
    </xf>
    <xf numFmtId="0" fontId="5" fillId="0" borderId="76" xfId="0" applyFont="1" applyBorder="1" applyAlignment="1">
      <alignment horizontal="center" vertical="center" wrapText="1"/>
    </xf>
    <xf numFmtId="0" fontId="3" fillId="0" borderId="0" xfId="0" applyFont="1" applyAlignment="1">
      <alignment horizontal="left" vertical="top" wrapText="1"/>
    </xf>
    <xf numFmtId="0" fontId="29" fillId="0" borderId="0" xfId="0" applyFont="1" applyAlignment="1">
      <alignment horizontal="center" vertical="center"/>
    </xf>
    <xf numFmtId="0" fontId="20" fillId="0" borderId="90" xfId="0" applyFont="1" applyBorder="1" applyAlignment="1">
      <alignment horizontal="center" vertical="center"/>
    </xf>
    <xf numFmtId="0" fontId="20" fillId="0" borderId="86"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47" xfId="0" applyFont="1" applyBorder="1" applyAlignment="1">
      <alignment horizontal="center" vertical="center"/>
    </xf>
    <xf numFmtId="0" fontId="3" fillId="0" borderId="39" xfId="0" applyFont="1" applyBorder="1" applyAlignment="1">
      <alignment horizontal="left" vertical="center" wrapText="1"/>
    </xf>
    <xf numFmtId="0" fontId="3" fillId="0" borderId="46" xfId="0" applyFont="1" applyBorder="1" applyAlignment="1">
      <alignment horizontal="left" vertical="center" wrapText="1"/>
    </xf>
    <xf numFmtId="0" fontId="61" fillId="0" borderId="0" xfId="0" applyFont="1" applyAlignment="1">
      <alignment horizontal="center" vertical="center"/>
    </xf>
    <xf numFmtId="0" fontId="35" fillId="0" borderId="0" xfId="0" applyFont="1" applyAlignment="1">
      <alignment horizontal="center" vertical="center"/>
    </xf>
    <xf numFmtId="0" fontId="4" fillId="0" borderId="0" xfId="0" applyFont="1" applyAlignment="1">
      <alignment horizontal="left"/>
    </xf>
    <xf numFmtId="0" fontId="4" fillId="0" borderId="157" xfId="0" applyFont="1" applyBorder="1" applyAlignment="1">
      <alignment horizontal="left"/>
    </xf>
    <xf numFmtId="0" fontId="3" fillId="0" borderId="185" xfId="0" applyFont="1" applyBorder="1" applyAlignment="1">
      <alignment horizontal="center" vertical="center"/>
    </xf>
    <xf numFmtId="0" fontId="3" fillId="0" borderId="186" xfId="0" applyFont="1" applyBorder="1" applyAlignment="1">
      <alignment horizontal="center" vertical="center"/>
    </xf>
    <xf numFmtId="0" fontId="3" fillId="0" borderId="223" xfId="0" applyFont="1" applyBorder="1" applyAlignment="1">
      <alignment horizontal="center" vertical="center"/>
    </xf>
    <xf numFmtId="0" fontId="3" fillId="0" borderId="225" xfId="0" applyFont="1" applyBorder="1" applyAlignment="1">
      <alignment horizontal="center" vertical="center"/>
    </xf>
    <xf numFmtId="0" fontId="3" fillId="0" borderId="189" xfId="0" applyFont="1" applyBorder="1" applyAlignment="1">
      <alignment horizontal="center" vertical="center"/>
    </xf>
    <xf numFmtId="0" fontId="3" fillId="0" borderId="226" xfId="0" applyFont="1" applyBorder="1" applyAlignment="1">
      <alignment horizontal="center" vertical="center"/>
    </xf>
    <xf numFmtId="0" fontId="4" fillId="0" borderId="224" xfId="0" applyFont="1" applyBorder="1" applyAlignment="1">
      <alignment horizontal="center" vertical="center"/>
    </xf>
    <xf numFmtId="0" fontId="4" fillId="0" borderId="186" xfId="0" applyFont="1" applyBorder="1" applyAlignment="1">
      <alignment horizontal="center" vertical="center"/>
    </xf>
    <xf numFmtId="0" fontId="4" fillId="0" borderId="186" xfId="0" applyFont="1" applyBorder="1" applyAlignment="1">
      <alignment horizontal="center" vertical="center" wrapText="1"/>
    </xf>
    <xf numFmtId="0" fontId="4" fillId="0" borderId="187" xfId="0" applyFont="1" applyBorder="1" applyAlignment="1">
      <alignment horizontal="center" vertical="center" wrapText="1"/>
    </xf>
    <xf numFmtId="3" fontId="3" fillId="0" borderId="36" xfId="0" applyNumberFormat="1" applyFont="1" applyBorder="1" applyAlignment="1">
      <alignment horizontal="center" vertical="center"/>
    </xf>
    <xf numFmtId="3" fontId="3" fillId="0" borderId="231" xfId="0" applyNumberFormat="1" applyFont="1" applyBorder="1" applyAlignment="1">
      <alignment horizontal="center" vertical="center"/>
    </xf>
    <xf numFmtId="0" fontId="4" fillId="0" borderId="232" xfId="0" applyFont="1" applyBorder="1" applyAlignment="1">
      <alignment horizontal="center" vertical="center"/>
    </xf>
    <xf numFmtId="0" fontId="4" fillId="0" borderId="233" xfId="0" applyFont="1" applyBorder="1" applyAlignment="1">
      <alignment horizontal="center" vertical="center"/>
    </xf>
    <xf numFmtId="0" fontId="4" fillId="0" borderId="234" xfId="0" applyFont="1" applyBorder="1" applyAlignment="1">
      <alignment horizontal="center" vertical="center"/>
    </xf>
    <xf numFmtId="0" fontId="3" fillId="0" borderId="174" xfId="0" applyFont="1" applyBorder="1" applyAlignment="1">
      <alignment horizontal="left" vertical="center" wrapText="1"/>
    </xf>
    <xf numFmtId="0" fontId="3" fillId="0" borderId="161" xfId="0" applyFont="1" applyBorder="1" applyAlignment="1">
      <alignment horizontal="left" vertical="center"/>
    </xf>
    <xf numFmtId="0" fontId="3" fillId="0" borderId="39" xfId="0" applyFont="1" applyBorder="1" applyAlignment="1">
      <alignment horizontal="left" vertical="center"/>
    </xf>
    <xf numFmtId="0" fontId="3" fillId="0" borderId="175" xfId="0" applyFont="1" applyBorder="1" applyAlignment="1">
      <alignment horizontal="left" vertical="center"/>
    </xf>
    <xf numFmtId="0" fontId="3" fillId="0" borderId="46" xfId="0" applyFont="1" applyBorder="1" applyAlignment="1">
      <alignment horizontal="left" vertical="center"/>
    </xf>
    <xf numFmtId="0" fontId="3" fillId="0" borderId="161" xfId="0" applyFont="1" applyBorder="1" applyAlignment="1">
      <alignment horizontal="left" vertical="center" wrapText="1"/>
    </xf>
    <xf numFmtId="0" fontId="3" fillId="0" borderId="175" xfId="0" applyFont="1" applyBorder="1" applyAlignment="1">
      <alignment horizontal="left" vertical="center" wrapText="1"/>
    </xf>
    <xf numFmtId="0" fontId="3" fillId="0" borderId="171" xfId="0" applyFont="1" applyBorder="1" applyAlignment="1">
      <alignment horizontal="center" vertical="center" wrapText="1"/>
    </xf>
    <xf numFmtId="0" fontId="3" fillId="0" borderId="163" xfId="0" applyFont="1" applyBorder="1" applyAlignment="1">
      <alignment horizontal="center" vertical="center" wrapText="1"/>
    </xf>
    <xf numFmtId="0" fontId="3" fillId="0" borderId="175" xfId="0" applyFont="1" applyBorder="1" applyAlignment="1">
      <alignment horizontal="center" vertical="center" wrapText="1"/>
    </xf>
    <xf numFmtId="0" fontId="4" fillId="0" borderId="166" xfId="0" applyFont="1" applyBorder="1" applyAlignment="1">
      <alignment horizontal="center" vertical="center"/>
    </xf>
    <xf numFmtId="0" fontId="4" fillId="0" borderId="188" xfId="0" applyFont="1" applyBorder="1" applyAlignment="1">
      <alignment horizontal="center" vertical="center"/>
    </xf>
    <xf numFmtId="0" fontId="4" fillId="0" borderId="167" xfId="0" applyFont="1" applyBorder="1" applyAlignment="1">
      <alignment horizontal="center" vertical="center"/>
    </xf>
    <xf numFmtId="0" fontId="3" fillId="0" borderId="230" xfId="0" applyFont="1" applyBorder="1" applyAlignment="1">
      <alignment horizontal="left" vertical="center" wrapText="1"/>
    </xf>
    <xf numFmtId="0" fontId="3" fillId="0" borderId="63" xfId="0" applyFont="1" applyBorder="1" applyAlignment="1">
      <alignment horizontal="left" vertical="center" wrapText="1"/>
    </xf>
    <xf numFmtId="3" fontId="3" fillId="0" borderId="37" xfId="0" applyNumberFormat="1" applyFont="1" applyBorder="1" applyAlignment="1">
      <alignment horizontal="center" vertical="center"/>
    </xf>
    <xf numFmtId="3" fontId="3" fillId="0" borderId="38" xfId="0" applyNumberFormat="1" applyFont="1" applyBorder="1" applyAlignment="1">
      <alignment horizontal="center" vertical="center"/>
    </xf>
    <xf numFmtId="0" fontId="4" fillId="0" borderId="183" xfId="0" applyFont="1" applyBorder="1" applyAlignment="1">
      <alignment horizontal="center" vertical="center"/>
    </xf>
    <xf numFmtId="0" fontId="4" fillId="0" borderId="184" xfId="0" applyFont="1" applyBorder="1" applyAlignment="1">
      <alignment horizontal="center" vertical="center"/>
    </xf>
    <xf numFmtId="0" fontId="3" fillId="0" borderId="161" xfId="0" applyFont="1" applyBorder="1" applyAlignment="1">
      <alignment horizontal="center" vertical="center" wrapText="1"/>
    </xf>
    <xf numFmtId="0" fontId="3" fillId="0" borderId="180" xfId="0" applyFont="1" applyBorder="1" applyAlignment="1">
      <alignment horizontal="center" vertical="center" wrapText="1"/>
    </xf>
    <xf numFmtId="0" fontId="4" fillId="0" borderId="0" xfId="0" applyFont="1" applyAlignment="1">
      <alignment horizontal="center" vertical="center"/>
    </xf>
    <xf numFmtId="0" fontId="62" fillId="0" borderId="0" xfId="0" applyFont="1" applyAlignment="1">
      <alignment horizontal="center"/>
    </xf>
    <xf numFmtId="0" fontId="13" fillId="0" borderId="0" xfId="0" applyFont="1" applyAlignment="1">
      <alignment vertical="center"/>
    </xf>
    <xf numFmtId="0" fontId="65" fillId="6" borderId="65" xfId="0" applyFont="1" applyFill="1" applyBorder="1" applyAlignment="1">
      <alignment horizontal="center" vertical="center"/>
    </xf>
    <xf numFmtId="0" fontId="65" fillId="6" borderId="66" xfId="0" applyFont="1" applyFill="1" applyBorder="1" applyAlignment="1">
      <alignment horizontal="center" vertical="center"/>
    </xf>
  </cellXfs>
  <cellStyles count="6">
    <cellStyle name="%40 - Vurgu2" xfId="2" builtinId="35"/>
    <cellStyle name="Çıkış" xfId="1" builtinId="21"/>
    <cellStyle name="Normal" xfId="0" builtinId="0"/>
    <cellStyle name="Normal 3" xfId="5" xr:uid="{7151410D-2259-4232-8E35-93AC8B7C977F}"/>
    <cellStyle name="Normal_T-CET2003 (Tablo-11)" xfId="4" xr:uid="{89F01B1E-9C23-4828-9974-BD668C799AED}"/>
    <cellStyle name="Normal_ULKKP" xfId="3" xr:uid="{2D252F9F-89C4-4CF9-A945-61F6A969E419}"/>
  </cellStyles>
  <dxfs count="0"/>
  <tableStyles count="0" defaultTableStyle="TableStyleMedium2" defaultPivotStyle="PivotStyleLight16"/>
  <colors>
    <mruColors>
      <color rgb="FF00A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
  <sheetViews>
    <sheetView tabSelected="1" zoomScaleNormal="100" workbookViewId="0">
      <selection activeCell="B41" sqref="B41:D41"/>
    </sheetView>
  </sheetViews>
  <sheetFormatPr defaultRowHeight="12.75" x14ac:dyDescent="0.2"/>
  <cols>
    <col min="1" max="1" width="2.7109375" style="159" customWidth="1"/>
    <col min="2" max="2" width="12.140625" style="159" customWidth="1"/>
    <col min="3" max="3" width="2.85546875" style="159" customWidth="1"/>
    <col min="4" max="4" width="52" style="159" customWidth="1"/>
    <col min="5" max="9" width="15.85546875" style="159" customWidth="1"/>
    <col min="10" max="256" width="9.140625" style="159"/>
    <col min="257" max="257" width="2.7109375" style="159" customWidth="1"/>
    <col min="258" max="258" width="12.140625" style="159" customWidth="1"/>
    <col min="259" max="259" width="2.85546875" style="159" customWidth="1"/>
    <col min="260" max="260" width="52" style="159" customWidth="1"/>
    <col min="261" max="265" width="15.85546875" style="159" customWidth="1"/>
    <col min="266" max="512" width="9.140625" style="159"/>
    <col min="513" max="513" width="2.7109375" style="159" customWidth="1"/>
    <col min="514" max="514" width="12.140625" style="159" customWidth="1"/>
    <col min="515" max="515" width="2.85546875" style="159" customWidth="1"/>
    <col min="516" max="516" width="52" style="159" customWidth="1"/>
    <col min="517" max="521" width="15.85546875" style="159" customWidth="1"/>
    <col min="522" max="768" width="9.140625" style="159"/>
    <col min="769" max="769" width="2.7109375" style="159" customWidth="1"/>
    <col min="770" max="770" width="12.140625" style="159" customWidth="1"/>
    <col min="771" max="771" width="2.85546875" style="159" customWidth="1"/>
    <col min="772" max="772" width="52" style="159" customWidth="1"/>
    <col min="773" max="777" width="15.85546875" style="159" customWidth="1"/>
    <col min="778" max="1024" width="9.140625" style="159"/>
    <col min="1025" max="1025" width="2.7109375" style="159" customWidth="1"/>
    <col min="1026" max="1026" width="12.140625" style="159" customWidth="1"/>
    <col min="1027" max="1027" width="2.85546875" style="159" customWidth="1"/>
    <col min="1028" max="1028" width="52" style="159" customWidth="1"/>
    <col min="1029" max="1033" width="15.85546875" style="159" customWidth="1"/>
    <col min="1034" max="1280" width="9.140625" style="159"/>
    <col min="1281" max="1281" width="2.7109375" style="159" customWidth="1"/>
    <col min="1282" max="1282" width="12.140625" style="159" customWidth="1"/>
    <col min="1283" max="1283" width="2.85546875" style="159" customWidth="1"/>
    <col min="1284" max="1284" width="52" style="159" customWidth="1"/>
    <col min="1285" max="1289" width="15.85546875" style="159" customWidth="1"/>
    <col min="1290" max="1536" width="9.140625" style="159"/>
    <col min="1537" max="1537" width="2.7109375" style="159" customWidth="1"/>
    <col min="1538" max="1538" width="12.140625" style="159" customWidth="1"/>
    <col min="1539" max="1539" width="2.85546875" style="159" customWidth="1"/>
    <col min="1540" max="1540" width="52" style="159" customWidth="1"/>
    <col min="1541" max="1545" width="15.85546875" style="159" customWidth="1"/>
    <col min="1546" max="1792" width="9.140625" style="159"/>
    <col min="1793" max="1793" width="2.7109375" style="159" customWidth="1"/>
    <col min="1794" max="1794" width="12.140625" style="159" customWidth="1"/>
    <col min="1795" max="1795" width="2.85546875" style="159" customWidth="1"/>
    <col min="1796" max="1796" width="52" style="159" customWidth="1"/>
    <col min="1797" max="1801" width="15.85546875" style="159" customWidth="1"/>
    <col min="1802" max="2048" width="9.140625" style="159"/>
    <col min="2049" max="2049" width="2.7109375" style="159" customWidth="1"/>
    <col min="2050" max="2050" width="12.140625" style="159" customWidth="1"/>
    <col min="2051" max="2051" width="2.85546875" style="159" customWidth="1"/>
    <col min="2052" max="2052" width="52" style="159" customWidth="1"/>
    <col min="2053" max="2057" width="15.85546875" style="159" customWidth="1"/>
    <col min="2058" max="2304" width="9.140625" style="159"/>
    <col min="2305" max="2305" width="2.7109375" style="159" customWidth="1"/>
    <col min="2306" max="2306" width="12.140625" style="159" customWidth="1"/>
    <col min="2307" max="2307" width="2.85546875" style="159" customWidth="1"/>
    <col min="2308" max="2308" width="52" style="159" customWidth="1"/>
    <col min="2309" max="2313" width="15.85546875" style="159" customWidth="1"/>
    <col min="2314" max="2560" width="9.140625" style="159"/>
    <col min="2561" max="2561" width="2.7109375" style="159" customWidth="1"/>
    <col min="2562" max="2562" width="12.140625" style="159" customWidth="1"/>
    <col min="2563" max="2563" width="2.85546875" style="159" customWidth="1"/>
    <col min="2564" max="2564" width="52" style="159" customWidth="1"/>
    <col min="2565" max="2569" width="15.85546875" style="159" customWidth="1"/>
    <col min="2570" max="2816" width="9.140625" style="159"/>
    <col min="2817" max="2817" width="2.7109375" style="159" customWidth="1"/>
    <col min="2818" max="2818" width="12.140625" style="159" customWidth="1"/>
    <col min="2819" max="2819" width="2.85546875" style="159" customWidth="1"/>
    <col min="2820" max="2820" width="52" style="159" customWidth="1"/>
    <col min="2821" max="2825" width="15.85546875" style="159" customWidth="1"/>
    <col min="2826" max="3072" width="9.140625" style="159"/>
    <col min="3073" max="3073" width="2.7109375" style="159" customWidth="1"/>
    <col min="3074" max="3074" width="12.140625" style="159" customWidth="1"/>
    <col min="3075" max="3075" width="2.85546875" style="159" customWidth="1"/>
    <col min="3076" max="3076" width="52" style="159" customWidth="1"/>
    <col min="3077" max="3081" width="15.85546875" style="159" customWidth="1"/>
    <col min="3082" max="3328" width="9.140625" style="159"/>
    <col min="3329" max="3329" width="2.7109375" style="159" customWidth="1"/>
    <col min="3330" max="3330" width="12.140625" style="159" customWidth="1"/>
    <col min="3331" max="3331" width="2.85546875" style="159" customWidth="1"/>
    <col min="3332" max="3332" width="52" style="159" customWidth="1"/>
    <col min="3333" max="3337" width="15.85546875" style="159" customWidth="1"/>
    <col min="3338" max="3584" width="9.140625" style="159"/>
    <col min="3585" max="3585" width="2.7109375" style="159" customWidth="1"/>
    <col min="3586" max="3586" width="12.140625" style="159" customWidth="1"/>
    <col min="3587" max="3587" width="2.85546875" style="159" customWidth="1"/>
    <col min="3588" max="3588" width="52" style="159" customWidth="1"/>
    <col min="3589" max="3593" width="15.85546875" style="159" customWidth="1"/>
    <col min="3594" max="3840" width="9.140625" style="159"/>
    <col min="3841" max="3841" width="2.7109375" style="159" customWidth="1"/>
    <col min="3842" max="3842" width="12.140625" style="159" customWidth="1"/>
    <col min="3843" max="3843" width="2.85546875" style="159" customWidth="1"/>
    <col min="3844" max="3844" width="52" style="159" customWidth="1"/>
    <col min="3845" max="3849" width="15.85546875" style="159" customWidth="1"/>
    <col min="3850" max="4096" width="9.140625" style="159"/>
    <col min="4097" max="4097" width="2.7109375" style="159" customWidth="1"/>
    <col min="4098" max="4098" width="12.140625" style="159" customWidth="1"/>
    <col min="4099" max="4099" width="2.85546875" style="159" customWidth="1"/>
    <col min="4100" max="4100" width="52" style="159" customWidth="1"/>
    <col min="4101" max="4105" width="15.85546875" style="159" customWidth="1"/>
    <col min="4106" max="4352" width="9.140625" style="159"/>
    <col min="4353" max="4353" width="2.7109375" style="159" customWidth="1"/>
    <col min="4354" max="4354" width="12.140625" style="159" customWidth="1"/>
    <col min="4355" max="4355" width="2.85546875" style="159" customWidth="1"/>
    <col min="4356" max="4356" width="52" style="159" customWidth="1"/>
    <col min="4357" max="4361" width="15.85546875" style="159" customWidth="1"/>
    <col min="4362" max="4608" width="9.140625" style="159"/>
    <col min="4609" max="4609" width="2.7109375" style="159" customWidth="1"/>
    <col min="4610" max="4610" width="12.140625" style="159" customWidth="1"/>
    <col min="4611" max="4611" width="2.85546875" style="159" customWidth="1"/>
    <col min="4612" max="4612" width="52" style="159" customWidth="1"/>
    <col min="4613" max="4617" width="15.85546875" style="159" customWidth="1"/>
    <col min="4618" max="4864" width="9.140625" style="159"/>
    <col min="4865" max="4865" width="2.7109375" style="159" customWidth="1"/>
    <col min="4866" max="4866" width="12.140625" style="159" customWidth="1"/>
    <col min="4867" max="4867" width="2.85546875" style="159" customWidth="1"/>
    <col min="4868" max="4868" width="52" style="159" customWidth="1"/>
    <col min="4869" max="4873" width="15.85546875" style="159" customWidth="1"/>
    <col min="4874" max="5120" width="9.140625" style="159"/>
    <col min="5121" max="5121" width="2.7109375" style="159" customWidth="1"/>
    <col min="5122" max="5122" width="12.140625" style="159" customWidth="1"/>
    <col min="5123" max="5123" width="2.85546875" style="159" customWidth="1"/>
    <col min="5124" max="5124" width="52" style="159" customWidth="1"/>
    <col min="5125" max="5129" width="15.85546875" style="159" customWidth="1"/>
    <col min="5130" max="5376" width="9.140625" style="159"/>
    <col min="5377" max="5377" width="2.7109375" style="159" customWidth="1"/>
    <col min="5378" max="5378" width="12.140625" style="159" customWidth="1"/>
    <col min="5379" max="5379" width="2.85546875" style="159" customWidth="1"/>
    <col min="5380" max="5380" width="52" style="159" customWidth="1"/>
    <col min="5381" max="5385" width="15.85546875" style="159" customWidth="1"/>
    <col min="5386" max="5632" width="9.140625" style="159"/>
    <col min="5633" max="5633" width="2.7109375" style="159" customWidth="1"/>
    <col min="5634" max="5634" width="12.140625" style="159" customWidth="1"/>
    <col min="5635" max="5635" width="2.85546875" style="159" customWidth="1"/>
    <col min="5636" max="5636" width="52" style="159" customWidth="1"/>
    <col min="5637" max="5641" width="15.85546875" style="159" customWidth="1"/>
    <col min="5642" max="5888" width="9.140625" style="159"/>
    <col min="5889" max="5889" width="2.7109375" style="159" customWidth="1"/>
    <col min="5890" max="5890" width="12.140625" style="159" customWidth="1"/>
    <col min="5891" max="5891" width="2.85546875" style="159" customWidth="1"/>
    <col min="5892" max="5892" width="52" style="159" customWidth="1"/>
    <col min="5893" max="5897" width="15.85546875" style="159" customWidth="1"/>
    <col min="5898" max="6144" width="9.140625" style="159"/>
    <col min="6145" max="6145" width="2.7109375" style="159" customWidth="1"/>
    <col min="6146" max="6146" width="12.140625" style="159" customWidth="1"/>
    <col min="6147" max="6147" width="2.85546875" style="159" customWidth="1"/>
    <col min="6148" max="6148" width="52" style="159" customWidth="1"/>
    <col min="6149" max="6153" width="15.85546875" style="159" customWidth="1"/>
    <col min="6154" max="6400" width="9.140625" style="159"/>
    <col min="6401" max="6401" width="2.7109375" style="159" customWidth="1"/>
    <col min="6402" max="6402" width="12.140625" style="159" customWidth="1"/>
    <col min="6403" max="6403" width="2.85546875" style="159" customWidth="1"/>
    <col min="6404" max="6404" width="52" style="159" customWidth="1"/>
    <col min="6405" max="6409" width="15.85546875" style="159" customWidth="1"/>
    <col min="6410" max="6656" width="9.140625" style="159"/>
    <col min="6657" max="6657" width="2.7109375" style="159" customWidth="1"/>
    <col min="6658" max="6658" width="12.140625" style="159" customWidth="1"/>
    <col min="6659" max="6659" width="2.85546875" style="159" customWidth="1"/>
    <col min="6660" max="6660" width="52" style="159" customWidth="1"/>
    <col min="6661" max="6665" width="15.85546875" style="159" customWidth="1"/>
    <col min="6666" max="6912" width="9.140625" style="159"/>
    <col min="6913" max="6913" width="2.7109375" style="159" customWidth="1"/>
    <col min="6914" max="6914" width="12.140625" style="159" customWidth="1"/>
    <col min="6915" max="6915" width="2.85546875" style="159" customWidth="1"/>
    <col min="6916" max="6916" width="52" style="159" customWidth="1"/>
    <col min="6917" max="6921" width="15.85546875" style="159" customWidth="1"/>
    <col min="6922" max="7168" width="9.140625" style="159"/>
    <col min="7169" max="7169" width="2.7109375" style="159" customWidth="1"/>
    <col min="7170" max="7170" width="12.140625" style="159" customWidth="1"/>
    <col min="7171" max="7171" width="2.85546875" style="159" customWidth="1"/>
    <col min="7172" max="7172" width="52" style="159" customWidth="1"/>
    <col min="7173" max="7177" width="15.85546875" style="159" customWidth="1"/>
    <col min="7178" max="7424" width="9.140625" style="159"/>
    <col min="7425" max="7425" width="2.7109375" style="159" customWidth="1"/>
    <col min="7426" max="7426" width="12.140625" style="159" customWidth="1"/>
    <col min="7427" max="7427" width="2.85546875" style="159" customWidth="1"/>
    <col min="7428" max="7428" width="52" style="159" customWidth="1"/>
    <col min="7429" max="7433" width="15.85546875" style="159" customWidth="1"/>
    <col min="7434" max="7680" width="9.140625" style="159"/>
    <col min="7681" max="7681" width="2.7109375" style="159" customWidth="1"/>
    <col min="7682" max="7682" width="12.140625" style="159" customWidth="1"/>
    <col min="7683" max="7683" width="2.85546875" style="159" customWidth="1"/>
    <col min="7684" max="7684" width="52" style="159" customWidth="1"/>
    <col min="7685" max="7689" width="15.85546875" style="159" customWidth="1"/>
    <col min="7690" max="7936" width="9.140625" style="159"/>
    <col min="7937" max="7937" width="2.7109375" style="159" customWidth="1"/>
    <col min="7938" max="7938" width="12.140625" style="159" customWidth="1"/>
    <col min="7939" max="7939" width="2.85546875" style="159" customWidth="1"/>
    <col min="7940" max="7940" width="52" style="159" customWidth="1"/>
    <col min="7941" max="7945" width="15.85546875" style="159" customWidth="1"/>
    <col min="7946" max="8192" width="9.140625" style="159"/>
    <col min="8193" max="8193" width="2.7109375" style="159" customWidth="1"/>
    <col min="8194" max="8194" width="12.140625" style="159" customWidth="1"/>
    <col min="8195" max="8195" width="2.85546875" style="159" customWidth="1"/>
    <col min="8196" max="8196" width="52" style="159" customWidth="1"/>
    <col min="8197" max="8201" width="15.85546875" style="159" customWidth="1"/>
    <col min="8202" max="8448" width="9.140625" style="159"/>
    <col min="8449" max="8449" width="2.7109375" style="159" customWidth="1"/>
    <col min="8450" max="8450" width="12.140625" style="159" customWidth="1"/>
    <col min="8451" max="8451" width="2.85546875" style="159" customWidth="1"/>
    <col min="8452" max="8452" width="52" style="159" customWidth="1"/>
    <col min="8453" max="8457" width="15.85546875" style="159" customWidth="1"/>
    <col min="8458" max="8704" width="9.140625" style="159"/>
    <col min="8705" max="8705" width="2.7109375" style="159" customWidth="1"/>
    <col min="8706" max="8706" width="12.140625" style="159" customWidth="1"/>
    <col min="8707" max="8707" width="2.85546875" style="159" customWidth="1"/>
    <col min="8708" max="8708" width="52" style="159" customWidth="1"/>
    <col min="8709" max="8713" width="15.85546875" style="159" customWidth="1"/>
    <col min="8714" max="8960" width="9.140625" style="159"/>
    <col min="8961" max="8961" width="2.7109375" style="159" customWidth="1"/>
    <col min="8962" max="8962" width="12.140625" style="159" customWidth="1"/>
    <col min="8963" max="8963" width="2.85546875" style="159" customWidth="1"/>
    <col min="8964" max="8964" width="52" style="159" customWidth="1"/>
    <col min="8965" max="8969" width="15.85546875" style="159" customWidth="1"/>
    <col min="8970" max="9216" width="9.140625" style="159"/>
    <col min="9217" max="9217" width="2.7109375" style="159" customWidth="1"/>
    <col min="9218" max="9218" width="12.140625" style="159" customWidth="1"/>
    <col min="9219" max="9219" width="2.85546875" style="159" customWidth="1"/>
    <col min="9220" max="9220" width="52" style="159" customWidth="1"/>
    <col min="9221" max="9225" width="15.85546875" style="159" customWidth="1"/>
    <col min="9226" max="9472" width="9.140625" style="159"/>
    <col min="9473" max="9473" width="2.7109375" style="159" customWidth="1"/>
    <col min="9474" max="9474" width="12.140625" style="159" customWidth="1"/>
    <col min="9475" max="9475" width="2.85546875" style="159" customWidth="1"/>
    <col min="9476" max="9476" width="52" style="159" customWidth="1"/>
    <col min="9477" max="9481" width="15.85546875" style="159" customWidth="1"/>
    <col min="9482" max="9728" width="9.140625" style="159"/>
    <col min="9729" max="9729" width="2.7109375" style="159" customWidth="1"/>
    <col min="9730" max="9730" width="12.140625" style="159" customWidth="1"/>
    <col min="9731" max="9731" width="2.85546875" style="159" customWidth="1"/>
    <col min="9732" max="9732" width="52" style="159" customWidth="1"/>
    <col min="9733" max="9737" width="15.85546875" style="159" customWidth="1"/>
    <col min="9738" max="9984" width="9.140625" style="159"/>
    <col min="9985" max="9985" width="2.7109375" style="159" customWidth="1"/>
    <col min="9986" max="9986" width="12.140625" style="159" customWidth="1"/>
    <col min="9987" max="9987" width="2.85546875" style="159" customWidth="1"/>
    <col min="9988" max="9988" width="52" style="159" customWidth="1"/>
    <col min="9989" max="9993" width="15.85546875" style="159" customWidth="1"/>
    <col min="9994" max="10240" width="9.140625" style="159"/>
    <col min="10241" max="10241" width="2.7109375" style="159" customWidth="1"/>
    <col min="10242" max="10242" width="12.140625" style="159" customWidth="1"/>
    <col min="10243" max="10243" width="2.85546875" style="159" customWidth="1"/>
    <col min="10244" max="10244" width="52" style="159" customWidth="1"/>
    <col min="10245" max="10249" width="15.85546875" style="159" customWidth="1"/>
    <col min="10250" max="10496" width="9.140625" style="159"/>
    <col min="10497" max="10497" width="2.7109375" style="159" customWidth="1"/>
    <col min="10498" max="10498" width="12.140625" style="159" customWidth="1"/>
    <col min="10499" max="10499" width="2.85546875" style="159" customWidth="1"/>
    <col min="10500" max="10500" width="52" style="159" customWidth="1"/>
    <col min="10501" max="10505" width="15.85546875" style="159" customWidth="1"/>
    <col min="10506" max="10752" width="9.140625" style="159"/>
    <col min="10753" max="10753" width="2.7109375" style="159" customWidth="1"/>
    <col min="10754" max="10754" width="12.140625" style="159" customWidth="1"/>
    <col min="10755" max="10755" width="2.85546875" style="159" customWidth="1"/>
    <col min="10756" max="10756" width="52" style="159" customWidth="1"/>
    <col min="10757" max="10761" width="15.85546875" style="159" customWidth="1"/>
    <col min="10762" max="11008" width="9.140625" style="159"/>
    <col min="11009" max="11009" width="2.7109375" style="159" customWidth="1"/>
    <col min="11010" max="11010" width="12.140625" style="159" customWidth="1"/>
    <col min="11011" max="11011" width="2.85546875" style="159" customWidth="1"/>
    <col min="11012" max="11012" width="52" style="159" customWidth="1"/>
    <col min="11013" max="11017" width="15.85546875" style="159" customWidth="1"/>
    <col min="11018" max="11264" width="9.140625" style="159"/>
    <col min="11265" max="11265" width="2.7109375" style="159" customWidth="1"/>
    <col min="11266" max="11266" width="12.140625" style="159" customWidth="1"/>
    <col min="11267" max="11267" width="2.85546875" style="159" customWidth="1"/>
    <col min="11268" max="11268" width="52" style="159" customWidth="1"/>
    <col min="11269" max="11273" width="15.85546875" style="159" customWidth="1"/>
    <col min="11274" max="11520" width="9.140625" style="159"/>
    <col min="11521" max="11521" width="2.7109375" style="159" customWidth="1"/>
    <col min="11522" max="11522" width="12.140625" style="159" customWidth="1"/>
    <col min="11523" max="11523" width="2.85546875" style="159" customWidth="1"/>
    <col min="11524" max="11524" width="52" style="159" customWidth="1"/>
    <col min="11525" max="11529" width="15.85546875" style="159" customWidth="1"/>
    <col min="11530" max="11776" width="9.140625" style="159"/>
    <col min="11777" max="11777" width="2.7109375" style="159" customWidth="1"/>
    <col min="11778" max="11778" width="12.140625" style="159" customWidth="1"/>
    <col min="11779" max="11779" width="2.85546875" style="159" customWidth="1"/>
    <col min="11780" max="11780" width="52" style="159" customWidth="1"/>
    <col min="11781" max="11785" width="15.85546875" style="159" customWidth="1"/>
    <col min="11786" max="12032" width="9.140625" style="159"/>
    <col min="12033" max="12033" width="2.7109375" style="159" customWidth="1"/>
    <col min="12034" max="12034" width="12.140625" style="159" customWidth="1"/>
    <col min="12035" max="12035" width="2.85546875" style="159" customWidth="1"/>
    <col min="12036" max="12036" width="52" style="159" customWidth="1"/>
    <col min="12037" max="12041" width="15.85546875" style="159" customWidth="1"/>
    <col min="12042" max="12288" width="9.140625" style="159"/>
    <col min="12289" max="12289" width="2.7109375" style="159" customWidth="1"/>
    <col min="12290" max="12290" width="12.140625" style="159" customWidth="1"/>
    <col min="12291" max="12291" width="2.85546875" style="159" customWidth="1"/>
    <col min="12292" max="12292" width="52" style="159" customWidth="1"/>
    <col min="12293" max="12297" width="15.85546875" style="159" customWidth="1"/>
    <col min="12298" max="12544" width="9.140625" style="159"/>
    <col min="12545" max="12545" width="2.7109375" style="159" customWidth="1"/>
    <col min="12546" max="12546" width="12.140625" style="159" customWidth="1"/>
    <col min="12547" max="12547" width="2.85546875" style="159" customWidth="1"/>
    <col min="12548" max="12548" width="52" style="159" customWidth="1"/>
    <col min="12549" max="12553" width="15.85546875" style="159" customWidth="1"/>
    <col min="12554" max="12800" width="9.140625" style="159"/>
    <col min="12801" max="12801" width="2.7109375" style="159" customWidth="1"/>
    <col min="12802" max="12802" width="12.140625" style="159" customWidth="1"/>
    <col min="12803" max="12803" width="2.85546875" style="159" customWidth="1"/>
    <col min="12804" max="12804" width="52" style="159" customWidth="1"/>
    <col min="12805" max="12809" width="15.85546875" style="159" customWidth="1"/>
    <col min="12810" max="13056" width="9.140625" style="159"/>
    <col min="13057" max="13057" width="2.7109375" style="159" customWidth="1"/>
    <col min="13058" max="13058" width="12.140625" style="159" customWidth="1"/>
    <col min="13059" max="13059" width="2.85546875" style="159" customWidth="1"/>
    <col min="13060" max="13060" width="52" style="159" customWidth="1"/>
    <col min="13061" max="13065" width="15.85546875" style="159" customWidth="1"/>
    <col min="13066" max="13312" width="9.140625" style="159"/>
    <col min="13313" max="13313" width="2.7109375" style="159" customWidth="1"/>
    <col min="13314" max="13314" width="12.140625" style="159" customWidth="1"/>
    <col min="13315" max="13315" width="2.85546875" style="159" customWidth="1"/>
    <col min="13316" max="13316" width="52" style="159" customWidth="1"/>
    <col min="13317" max="13321" width="15.85546875" style="159" customWidth="1"/>
    <col min="13322" max="13568" width="9.140625" style="159"/>
    <col min="13569" max="13569" width="2.7109375" style="159" customWidth="1"/>
    <col min="13570" max="13570" width="12.140625" style="159" customWidth="1"/>
    <col min="13571" max="13571" width="2.85546875" style="159" customWidth="1"/>
    <col min="13572" max="13572" width="52" style="159" customWidth="1"/>
    <col min="13573" max="13577" width="15.85546875" style="159" customWidth="1"/>
    <col min="13578" max="13824" width="9.140625" style="159"/>
    <col min="13825" max="13825" width="2.7109375" style="159" customWidth="1"/>
    <col min="13826" max="13826" width="12.140625" style="159" customWidth="1"/>
    <col min="13827" max="13827" width="2.85546875" style="159" customWidth="1"/>
    <col min="13828" max="13828" width="52" style="159" customWidth="1"/>
    <col min="13829" max="13833" width="15.85546875" style="159" customWidth="1"/>
    <col min="13834" max="14080" width="9.140625" style="159"/>
    <col min="14081" max="14081" width="2.7109375" style="159" customWidth="1"/>
    <col min="14082" max="14082" width="12.140625" style="159" customWidth="1"/>
    <col min="14083" max="14083" width="2.85546875" style="159" customWidth="1"/>
    <col min="14084" max="14084" width="52" style="159" customWidth="1"/>
    <col min="14085" max="14089" width="15.85546875" style="159" customWidth="1"/>
    <col min="14090" max="14336" width="9.140625" style="159"/>
    <col min="14337" max="14337" width="2.7109375" style="159" customWidth="1"/>
    <col min="14338" max="14338" width="12.140625" style="159" customWidth="1"/>
    <col min="14339" max="14339" width="2.85546875" style="159" customWidth="1"/>
    <col min="14340" max="14340" width="52" style="159" customWidth="1"/>
    <col min="14341" max="14345" width="15.85546875" style="159" customWidth="1"/>
    <col min="14346" max="14592" width="9.140625" style="159"/>
    <col min="14593" max="14593" width="2.7109375" style="159" customWidth="1"/>
    <col min="14594" max="14594" width="12.140625" style="159" customWidth="1"/>
    <col min="14595" max="14595" width="2.85546875" style="159" customWidth="1"/>
    <col min="14596" max="14596" width="52" style="159" customWidth="1"/>
    <col min="14597" max="14601" width="15.85546875" style="159" customWidth="1"/>
    <col min="14602" max="14848" width="9.140625" style="159"/>
    <col min="14849" max="14849" width="2.7109375" style="159" customWidth="1"/>
    <col min="14850" max="14850" width="12.140625" style="159" customWidth="1"/>
    <col min="14851" max="14851" width="2.85546875" style="159" customWidth="1"/>
    <col min="14852" max="14852" width="52" style="159" customWidth="1"/>
    <col min="14853" max="14857" width="15.85546875" style="159" customWidth="1"/>
    <col min="14858" max="15104" width="9.140625" style="159"/>
    <col min="15105" max="15105" width="2.7109375" style="159" customWidth="1"/>
    <col min="15106" max="15106" width="12.140625" style="159" customWidth="1"/>
    <col min="15107" max="15107" width="2.85546875" style="159" customWidth="1"/>
    <col min="15108" max="15108" width="52" style="159" customWidth="1"/>
    <col min="15109" max="15113" width="15.85546875" style="159" customWidth="1"/>
    <col min="15114" max="15360" width="9.140625" style="159"/>
    <col min="15361" max="15361" width="2.7109375" style="159" customWidth="1"/>
    <col min="15362" max="15362" width="12.140625" style="159" customWidth="1"/>
    <col min="15363" max="15363" width="2.85546875" style="159" customWidth="1"/>
    <col min="15364" max="15364" width="52" style="159" customWidth="1"/>
    <col min="15365" max="15369" width="15.85546875" style="159" customWidth="1"/>
    <col min="15370" max="15616" width="9.140625" style="159"/>
    <col min="15617" max="15617" width="2.7109375" style="159" customWidth="1"/>
    <col min="15618" max="15618" width="12.140625" style="159" customWidth="1"/>
    <col min="15619" max="15619" width="2.85546875" style="159" customWidth="1"/>
    <col min="15620" max="15620" width="52" style="159" customWidth="1"/>
    <col min="15621" max="15625" width="15.85546875" style="159" customWidth="1"/>
    <col min="15626" max="15872" width="9.140625" style="159"/>
    <col min="15873" max="15873" width="2.7109375" style="159" customWidth="1"/>
    <col min="15874" max="15874" width="12.140625" style="159" customWidth="1"/>
    <col min="15875" max="15875" width="2.85546875" style="159" customWidth="1"/>
    <col min="15876" max="15876" width="52" style="159" customWidth="1"/>
    <col min="15877" max="15881" width="15.85546875" style="159" customWidth="1"/>
    <col min="15882" max="16128" width="9.140625" style="159"/>
    <col min="16129" max="16129" width="2.7109375" style="159" customWidth="1"/>
    <col min="16130" max="16130" width="12.140625" style="159" customWidth="1"/>
    <col min="16131" max="16131" width="2.85546875" style="159" customWidth="1"/>
    <col min="16132" max="16132" width="52" style="159" customWidth="1"/>
    <col min="16133" max="16137" width="15.85546875" style="159" customWidth="1"/>
    <col min="16138" max="16384" width="9.140625" style="159"/>
  </cols>
  <sheetData>
    <row r="1" spans="2:10" ht="18" customHeight="1" x14ac:dyDescent="0.2">
      <c r="B1" s="976" t="s">
        <v>699</v>
      </c>
      <c r="C1" s="977"/>
      <c r="D1" s="977"/>
      <c r="E1" s="977"/>
      <c r="F1" s="977"/>
      <c r="G1" s="977"/>
      <c r="H1" s="977"/>
      <c r="I1" s="977"/>
      <c r="J1" s="1"/>
    </row>
    <row r="2" spans="2:10" ht="17.25" customHeight="1" x14ac:dyDescent="0.2">
      <c r="B2" s="650" t="s">
        <v>0</v>
      </c>
      <c r="C2" s="651"/>
      <c r="D2" s="651"/>
      <c r="E2" s="651"/>
      <c r="F2" s="651"/>
      <c r="G2" s="651"/>
      <c r="H2" s="651"/>
      <c r="I2" s="651"/>
    </row>
    <row r="3" spans="2:10" x14ac:dyDescent="0.2">
      <c r="B3" s="160"/>
      <c r="C3" s="160"/>
      <c r="D3" s="160"/>
      <c r="E3" s="160"/>
      <c r="F3" s="160"/>
      <c r="G3" s="160"/>
      <c r="H3" s="160"/>
      <c r="I3" s="160"/>
    </row>
    <row r="4" spans="2:10" ht="15" customHeight="1" x14ac:dyDescent="0.2">
      <c r="B4" s="160" t="s">
        <v>1</v>
      </c>
      <c r="C4" s="160" t="s">
        <v>2</v>
      </c>
      <c r="D4" s="161">
        <v>2026</v>
      </c>
      <c r="E4" s="161"/>
      <c r="F4" s="652"/>
      <c r="G4" s="652"/>
      <c r="H4" s="652"/>
      <c r="I4" s="652"/>
    </row>
    <row r="5" spans="2:10" ht="15" customHeight="1" x14ac:dyDescent="0.2">
      <c r="B5" s="160" t="s">
        <v>3</v>
      </c>
      <c r="C5" s="160" t="s">
        <v>2</v>
      </c>
      <c r="D5" s="653" t="s">
        <v>4</v>
      </c>
      <c r="E5" s="654"/>
      <c r="F5" s="654"/>
      <c r="G5" s="654"/>
      <c r="H5" s="654"/>
      <c r="I5" s="655"/>
    </row>
    <row r="6" spans="2:10" ht="15" customHeight="1" x14ac:dyDescent="0.2">
      <c r="B6" s="165" t="s">
        <v>5</v>
      </c>
      <c r="C6" s="165" t="s">
        <v>2</v>
      </c>
      <c r="D6" s="653" t="s">
        <v>4</v>
      </c>
      <c r="E6" s="654"/>
      <c r="F6" s="654"/>
      <c r="G6" s="654"/>
      <c r="H6" s="654"/>
      <c r="I6" s="655"/>
    </row>
    <row r="7" spans="2:10" ht="15" customHeight="1" x14ac:dyDescent="0.2">
      <c r="B7" s="165"/>
      <c r="C7" s="165"/>
      <c r="D7" s="162"/>
      <c r="E7" s="163"/>
      <c r="F7" s="163"/>
      <c r="G7" s="163"/>
      <c r="H7" s="163"/>
      <c r="I7" s="164"/>
    </row>
    <row r="8" spans="2:10" ht="13.5" thickBot="1" x14ac:dyDescent="0.25">
      <c r="B8" s="161"/>
      <c r="C8" s="161"/>
      <c r="D8" s="161"/>
      <c r="E8" s="161"/>
      <c r="F8" s="161"/>
      <c r="G8" s="161"/>
      <c r="H8" s="161"/>
      <c r="I8" s="161"/>
    </row>
    <row r="9" spans="2:10" x14ac:dyDescent="0.2">
      <c r="B9" s="656" t="s">
        <v>6</v>
      </c>
      <c r="C9" s="657"/>
      <c r="D9" s="658"/>
      <c r="E9" s="166">
        <f>ButceYil-2</f>
        <v>2024</v>
      </c>
      <c r="F9" s="166">
        <f>ButceYil-1</f>
        <v>2025</v>
      </c>
      <c r="G9" s="167">
        <f>ButceYil</f>
        <v>2026</v>
      </c>
      <c r="H9" s="168">
        <f>ButceYil+1</f>
        <v>2027</v>
      </c>
      <c r="I9" s="169">
        <f>ButceYil+2</f>
        <v>2028</v>
      </c>
    </row>
    <row r="10" spans="2:10" ht="25.5" customHeight="1" thickBot="1" x14ac:dyDescent="0.25">
      <c r="B10" s="659"/>
      <c r="C10" s="660"/>
      <c r="D10" s="661"/>
      <c r="E10" s="170" t="s">
        <v>7</v>
      </c>
      <c r="F10" s="170" t="s">
        <v>8</v>
      </c>
      <c r="G10" s="171" t="s">
        <v>9</v>
      </c>
      <c r="H10" s="170" t="str">
        <f>G10</f>
        <v>TEKLİF</v>
      </c>
      <c r="I10" s="172" t="str">
        <f>G10</f>
        <v>TEKLİF</v>
      </c>
    </row>
    <row r="11" spans="2:10" ht="28.35" customHeight="1" x14ac:dyDescent="0.2">
      <c r="B11" s="662" t="s">
        <v>704</v>
      </c>
      <c r="C11" s="663"/>
      <c r="D11" s="664"/>
      <c r="E11" s="173"/>
      <c r="F11" s="173"/>
      <c r="G11" s="173"/>
      <c r="H11" s="173"/>
      <c r="I11" s="173"/>
    </row>
    <row r="12" spans="2:10" ht="28.35" customHeight="1" x14ac:dyDescent="0.2">
      <c r="B12" s="647" t="s">
        <v>10</v>
      </c>
      <c r="C12" s="648"/>
      <c r="D12" s="649"/>
      <c r="E12" s="174"/>
      <c r="F12" s="174"/>
      <c r="G12" s="174"/>
      <c r="H12" s="174"/>
      <c r="I12" s="175"/>
    </row>
    <row r="13" spans="2:10" ht="28.35" customHeight="1" x14ac:dyDescent="0.2">
      <c r="B13" s="647" t="s">
        <v>11</v>
      </c>
      <c r="C13" s="648"/>
      <c r="D13" s="649"/>
      <c r="E13" s="174"/>
      <c r="F13" s="174"/>
      <c r="G13" s="174"/>
      <c r="H13" s="174"/>
      <c r="I13" s="175"/>
    </row>
    <row r="14" spans="2:10" ht="28.35" customHeight="1" x14ac:dyDescent="0.2">
      <c r="B14" s="647" t="s">
        <v>12</v>
      </c>
      <c r="C14" s="648"/>
      <c r="D14" s="649"/>
      <c r="E14" s="174"/>
      <c r="F14" s="174"/>
      <c r="G14" s="174"/>
      <c r="H14" s="174"/>
      <c r="I14" s="175"/>
    </row>
    <row r="15" spans="2:10" ht="28.35" customHeight="1" thickBot="1" x14ac:dyDescent="0.25">
      <c r="B15" s="665" t="s">
        <v>13</v>
      </c>
      <c r="C15" s="666"/>
      <c r="D15" s="667"/>
      <c r="E15" s="174"/>
      <c r="F15" s="174"/>
      <c r="G15" s="174"/>
      <c r="H15" s="174"/>
      <c r="I15" s="175"/>
    </row>
    <row r="16" spans="2:10" ht="28.35" customHeight="1" x14ac:dyDescent="0.2">
      <c r="B16" s="668" t="s">
        <v>661</v>
      </c>
      <c r="C16" s="669"/>
      <c r="D16" s="670"/>
      <c r="E16" s="173"/>
      <c r="F16" s="173"/>
      <c r="G16" s="173"/>
      <c r="H16" s="173"/>
      <c r="I16" s="173"/>
    </row>
    <row r="17" spans="2:9" ht="28.35" customHeight="1" x14ac:dyDescent="0.2">
      <c r="B17" s="647" t="s">
        <v>14</v>
      </c>
      <c r="C17" s="648"/>
      <c r="D17" s="649"/>
      <c r="E17" s="174"/>
      <c r="F17" s="174"/>
      <c r="G17" s="174"/>
      <c r="H17" s="174"/>
      <c r="I17" s="175"/>
    </row>
    <row r="18" spans="2:9" ht="28.35" customHeight="1" x14ac:dyDescent="0.2">
      <c r="B18" s="647" t="s">
        <v>15</v>
      </c>
      <c r="C18" s="648"/>
      <c r="D18" s="649"/>
      <c r="E18" s="174"/>
      <c r="F18" s="174"/>
      <c r="G18" s="174"/>
      <c r="H18" s="174"/>
      <c r="I18" s="175"/>
    </row>
    <row r="19" spans="2:9" ht="28.35" customHeight="1" x14ac:dyDescent="0.2">
      <c r="B19" s="647" t="s">
        <v>16</v>
      </c>
      <c r="C19" s="648"/>
      <c r="D19" s="649"/>
      <c r="E19" s="174"/>
      <c r="F19" s="174"/>
      <c r="G19" s="174"/>
      <c r="H19" s="174"/>
      <c r="I19" s="175"/>
    </row>
    <row r="20" spans="2:9" ht="28.35" customHeight="1" x14ac:dyDescent="0.2">
      <c r="B20" s="647" t="s">
        <v>17</v>
      </c>
      <c r="C20" s="648"/>
      <c r="D20" s="649"/>
      <c r="E20" s="174"/>
      <c r="F20" s="174"/>
      <c r="G20" s="174"/>
      <c r="H20" s="174"/>
      <c r="I20" s="175"/>
    </row>
    <row r="21" spans="2:9" ht="28.35" customHeight="1" x14ac:dyDescent="0.2">
      <c r="B21" s="647" t="s">
        <v>18</v>
      </c>
      <c r="C21" s="648"/>
      <c r="D21" s="649"/>
      <c r="E21" s="174"/>
      <c r="F21" s="174"/>
      <c r="G21" s="174"/>
      <c r="H21" s="174"/>
      <c r="I21" s="175"/>
    </row>
    <row r="22" spans="2:9" ht="28.35" customHeight="1" x14ac:dyDescent="0.2">
      <c r="B22" s="647" t="s">
        <v>19</v>
      </c>
      <c r="C22" s="648"/>
      <c r="D22" s="649"/>
      <c r="E22" s="174"/>
      <c r="F22" s="174"/>
      <c r="G22" s="174"/>
      <c r="H22" s="174"/>
      <c r="I22" s="175"/>
    </row>
    <row r="23" spans="2:9" ht="28.35" customHeight="1" x14ac:dyDescent="0.2">
      <c r="B23" s="647" t="s">
        <v>20</v>
      </c>
      <c r="C23" s="648"/>
      <c r="D23" s="649"/>
      <c r="E23" s="174"/>
      <c r="F23" s="174"/>
      <c r="G23" s="174"/>
      <c r="H23" s="174"/>
      <c r="I23" s="175"/>
    </row>
    <row r="24" spans="2:9" ht="28.35" customHeight="1" thickBot="1" x14ac:dyDescent="0.25">
      <c r="B24" s="647" t="s">
        <v>21</v>
      </c>
      <c r="C24" s="648"/>
      <c r="D24" s="649"/>
      <c r="E24" s="174"/>
      <c r="F24" s="174"/>
      <c r="G24" s="174"/>
      <c r="H24" s="174"/>
      <c r="I24" s="175"/>
    </row>
    <row r="25" spans="2:9" ht="28.35" customHeight="1" x14ac:dyDescent="0.2">
      <c r="B25" s="662" t="s">
        <v>662</v>
      </c>
      <c r="C25" s="669"/>
      <c r="D25" s="670"/>
      <c r="E25" s="173"/>
      <c r="F25" s="173"/>
      <c r="G25" s="173"/>
      <c r="H25" s="173"/>
      <c r="I25" s="176"/>
    </row>
    <row r="26" spans="2:9" ht="28.35" customHeight="1" x14ac:dyDescent="0.2">
      <c r="B26" s="647" t="s">
        <v>22</v>
      </c>
      <c r="C26" s="648"/>
      <c r="D26" s="649"/>
      <c r="E26" s="177"/>
      <c r="F26" s="177"/>
      <c r="G26" s="177"/>
      <c r="H26" s="177"/>
      <c r="I26" s="178"/>
    </row>
    <row r="27" spans="2:9" ht="28.35" customHeight="1" x14ac:dyDescent="0.2">
      <c r="B27" s="647" t="s">
        <v>23</v>
      </c>
      <c r="C27" s="648"/>
      <c r="D27" s="649"/>
      <c r="E27" s="177"/>
      <c r="F27" s="177"/>
      <c r="G27" s="177"/>
      <c r="H27" s="177"/>
      <c r="I27" s="178"/>
    </row>
    <row r="28" spans="2:9" ht="28.35" customHeight="1" x14ac:dyDescent="0.2">
      <c r="B28" s="647" t="s">
        <v>24</v>
      </c>
      <c r="C28" s="648"/>
      <c r="D28" s="649"/>
      <c r="E28" s="174"/>
      <c r="F28" s="174"/>
      <c r="G28" s="174"/>
      <c r="H28" s="174"/>
      <c r="I28" s="175"/>
    </row>
    <row r="29" spans="2:9" ht="28.35" customHeight="1" x14ac:dyDescent="0.2">
      <c r="B29" s="647" t="s">
        <v>25</v>
      </c>
      <c r="C29" s="648"/>
      <c r="D29" s="649"/>
      <c r="E29" s="174"/>
      <c r="F29" s="174"/>
      <c r="G29" s="174"/>
      <c r="H29" s="174"/>
      <c r="I29" s="175"/>
    </row>
    <row r="30" spans="2:9" ht="28.35" customHeight="1" x14ac:dyDescent="0.2">
      <c r="B30" s="647" t="s">
        <v>26</v>
      </c>
      <c r="C30" s="648"/>
      <c r="D30" s="649"/>
      <c r="E30" s="174"/>
      <c r="F30" s="174"/>
      <c r="G30" s="174"/>
      <c r="H30" s="174"/>
      <c r="I30" s="175"/>
    </row>
    <row r="31" spans="2:9" ht="28.35" customHeight="1" x14ac:dyDescent="0.2">
      <c r="B31" s="647" t="s">
        <v>27</v>
      </c>
      <c r="C31" s="648"/>
      <c r="D31" s="649"/>
      <c r="E31" s="174"/>
      <c r="F31" s="174"/>
      <c r="G31" s="174"/>
      <c r="H31" s="174"/>
      <c r="I31" s="175"/>
    </row>
    <row r="32" spans="2:9" ht="28.35" customHeight="1" x14ac:dyDescent="0.2">
      <c r="B32" s="647" t="s">
        <v>28</v>
      </c>
      <c r="C32" s="648"/>
      <c r="D32" s="649"/>
      <c r="E32" s="174"/>
      <c r="F32" s="174"/>
      <c r="G32" s="174"/>
      <c r="H32" s="174"/>
      <c r="I32" s="175"/>
    </row>
    <row r="33" spans="2:9" ht="28.35" customHeight="1" x14ac:dyDescent="0.2">
      <c r="B33" s="647" t="s">
        <v>29</v>
      </c>
      <c r="C33" s="648"/>
      <c r="D33" s="649"/>
      <c r="E33" s="174"/>
      <c r="F33" s="174"/>
      <c r="G33" s="174"/>
      <c r="H33" s="174"/>
      <c r="I33" s="175"/>
    </row>
    <row r="34" spans="2:9" ht="28.35" customHeight="1" x14ac:dyDescent="0.2">
      <c r="B34" s="671" t="s">
        <v>30</v>
      </c>
      <c r="C34" s="672"/>
      <c r="D34" s="673"/>
      <c r="E34" s="174"/>
      <c r="F34" s="174"/>
      <c r="G34" s="174"/>
      <c r="H34" s="174"/>
      <c r="I34" s="175"/>
    </row>
    <row r="35" spans="2:9" ht="28.35" customHeight="1" x14ac:dyDescent="0.2">
      <c r="B35" s="647" t="s">
        <v>31</v>
      </c>
      <c r="C35" s="648"/>
      <c r="D35" s="649"/>
      <c r="E35" s="177"/>
      <c r="F35" s="177"/>
      <c r="G35" s="177"/>
      <c r="H35" s="177"/>
      <c r="I35" s="178"/>
    </row>
    <row r="36" spans="2:9" ht="28.35" customHeight="1" x14ac:dyDescent="0.2">
      <c r="B36" s="647" t="s">
        <v>32</v>
      </c>
      <c r="C36" s="648"/>
      <c r="D36" s="649"/>
      <c r="E36" s="174"/>
      <c r="F36" s="174"/>
      <c r="G36" s="174"/>
      <c r="H36" s="174"/>
      <c r="I36" s="175"/>
    </row>
    <row r="37" spans="2:9" ht="28.35" customHeight="1" x14ac:dyDescent="0.2">
      <c r="B37" s="647" t="s">
        <v>33</v>
      </c>
      <c r="C37" s="648"/>
      <c r="D37" s="649"/>
      <c r="E37" s="174"/>
      <c r="F37" s="174"/>
      <c r="G37" s="174"/>
      <c r="H37" s="174"/>
      <c r="I37" s="175"/>
    </row>
    <row r="38" spans="2:9" ht="28.35" customHeight="1" x14ac:dyDescent="0.2">
      <c r="B38" s="647" t="s">
        <v>34</v>
      </c>
      <c r="C38" s="648"/>
      <c r="D38" s="649"/>
      <c r="E38" s="174"/>
      <c r="F38" s="174"/>
      <c r="G38" s="174"/>
      <c r="H38" s="174"/>
      <c r="I38" s="175"/>
    </row>
    <row r="39" spans="2:9" ht="28.35" customHeight="1" thickBot="1" x14ac:dyDescent="0.25">
      <c r="B39" s="647" t="s">
        <v>35</v>
      </c>
      <c r="C39" s="648"/>
      <c r="D39" s="649"/>
      <c r="E39" s="174"/>
      <c r="F39" s="174"/>
      <c r="G39" s="174"/>
      <c r="H39" s="174"/>
      <c r="I39" s="175"/>
    </row>
    <row r="40" spans="2:9" ht="28.35" customHeight="1" x14ac:dyDescent="0.2">
      <c r="B40" s="662" t="s">
        <v>706</v>
      </c>
      <c r="C40" s="669"/>
      <c r="D40" s="670"/>
      <c r="E40" s="173"/>
      <c r="F40" s="173"/>
      <c r="G40" s="173"/>
      <c r="H40" s="173"/>
      <c r="I40" s="176"/>
    </row>
    <row r="41" spans="2:9" ht="28.35" customHeight="1" x14ac:dyDescent="0.2">
      <c r="B41" s="647" t="s">
        <v>36</v>
      </c>
      <c r="C41" s="648"/>
      <c r="D41" s="649"/>
      <c r="E41" s="174"/>
      <c r="F41" s="174"/>
      <c r="G41" s="174"/>
      <c r="H41" s="174"/>
      <c r="I41" s="175"/>
    </row>
    <row r="42" spans="2:9" ht="28.35" customHeight="1" x14ac:dyDescent="0.2">
      <c r="B42" s="647" t="s">
        <v>37</v>
      </c>
      <c r="C42" s="648"/>
      <c r="D42" s="649"/>
      <c r="E42" s="174"/>
      <c r="F42" s="174"/>
      <c r="G42" s="174"/>
      <c r="H42" s="174"/>
      <c r="I42" s="175"/>
    </row>
    <row r="43" spans="2:9" ht="28.35" customHeight="1" x14ac:dyDescent="0.2">
      <c r="B43" s="647" t="s">
        <v>38</v>
      </c>
      <c r="C43" s="648"/>
      <c r="D43" s="649"/>
      <c r="E43" s="174"/>
      <c r="F43" s="174"/>
      <c r="G43" s="174"/>
      <c r="H43" s="174"/>
      <c r="I43" s="175"/>
    </row>
    <row r="44" spans="2:9" ht="28.35" customHeight="1" x14ac:dyDescent="0.2">
      <c r="B44" s="647" t="s">
        <v>39</v>
      </c>
      <c r="C44" s="648"/>
      <c r="D44" s="649"/>
      <c r="E44" s="174"/>
      <c r="F44" s="174"/>
      <c r="G44" s="174"/>
      <c r="H44" s="174"/>
      <c r="I44" s="175"/>
    </row>
    <row r="45" spans="2:9" ht="28.35" customHeight="1" x14ac:dyDescent="0.2">
      <c r="B45" s="647" t="s">
        <v>40</v>
      </c>
      <c r="C45" s="648"/>
      <c r="D45" s="649"/>
      <c r="E45" s="174"/>
      <c r="F45" s="174"/>
      <c r="G45" s="174"/>
      <c r="H45" s="174"/>
      <c r="I45" s="175"/>
    </row>
    <row r="46" spans="2:9" ht="28.35" customHeight="1" x14ac:dyDescent="0.2">
      <c r="B46" s="647" t="s">
        <v>41</v>
      </c>
      <c r="C46" s="648"/>
      <c r="D46" s="649"/>
      <c r="E46" s="174"/>
      <c r="F46" s="174"/>
      <c r="G46" s="174"/>
      <c r="H46" s="174"/>
      <c r="I46" s="175"/>
    </row>
    <row r="47" spans="2:9" ht="28.35" customHeight="1" x14ac:dyDescent="0.2">
      <c r="B47" s="647" t="s">
        <v>42</v>
      </c>
      <c r="C47" s="648"/>
      <c r="D47" s="649"/>
      <c r="E47" s="174"/>
      <c r="F47" s="174"/>
      <c r="G47" s="174"/>
      <c r="H47" s="174"/>
      <c r="I47" s="175"/>
    </row>
    <row r="48" spans="2:9" ht="28.35" customHeight="1" x14ac:dyDescent="0.2">
      <c r="B48" s="647" t="s">
        <v>43</v>
      </c>
      <c r="C48" s="648"/>
      <c r="D48" s="649"/>
      <c r="E48" s="174"/>
      <c r="F48" s="174"/>
      <c r="G48" s="174"/>
      <c r="H48" s="174"/>
      <c r="I48" s="175"/>
    </row>
    <row r="49" spans="2:9" ht="28.35" customHeight="1" x14ac:dyDescent="0.2">
      <c r="B49" s="647" t="s">
        <v>44</v>
      </c>
      <c r="C49" s="648"/>
      <c r="D49" s="649"/>
      <c r="E49" s="174"/>
      <c r="F49" s="174"/>
      <c r="G49" s="174"/>
      <c r="H49" s="174"/>
      <c r="I49" s="175"/>
    </row>
    <row r="50" spans="2:9" ht="28.35" customHeight="1" x14ac:dyDescent="0.2">
      <c r="B50" s="647" t="s">
        <v>45</v>
      </c>
      <c r="C50" s="648"/>
      <c r="D50" s="649"/>
      <c r="E50" s="174"/>
      <c r="F50" s="174"/>
      <c r="G50" s="174"/>
      <c r="H50" s="174"/>
      <c r="I50" s="175"/>
    </row>
    <row r="51" spans="2:9" ht="28.35" customHeight="1" x14ac:dyDescent="0.2">
      <c r="B51" s="647" t="s">
        <v>46</v>
      </c>
      <c r="C51" s="648"/>
      <c r="D51" s="649"/>
      <c r="E51" s="174"/>
      <c r="F51" s="174"/>
      <c r="G51" s="174"/>
      <c r="H51" s="174"/>
      <c r="I51" s="175"/>
    </row>
    <row r="52" spans="2:9" ht="28.35" customHeight="1" x14ac:dyDescent="0.2">
      <c r="B52" s="647" t="s">
        <v>47</v>
      </c>
      <c r="C52" s="648"/>
      <c r="D52" s="649"/>
      <c r="E52" s="174"/>
      <c r="F52" s="174"/>
      <c r="G52" s="174"/>
      <c r="H52" s="174"/>
      <c r="I52" s="175"/>
    </row>
    <row r="53" spans="2:9" ht="28.35" customHeight="1" x14ac:dyDescent="0.2">
      <c r="B53" s="647" t="s">
        <v>48</v>
      </c>
      <c r="C53" s="648"/>
      <c r="D53" s="649"/>
      <c r="E53" s="174"/>
      <c r="F53" s="174"/>
      <c r="G53" s="174"/>
      <c r="H53" s="174"/>
      <c r="I53" s="175"/>
    </row>
    <row r="54" spans="2:9" ht="28.35" customHeight="1" x14ac:dyDescent="0.2">
      <c r="B54" s="647" t="s">
        <v>49</v>
      </c>
      <c r="C54" s="648"/>
      <c r="D54" s="649"/>
      <c r="E54" s="174"/>
      <c r="F54" s="174"/>
      <c r="G54" s="174"/>
      <c r="H54" s="174"/>
      <c r="I54" s="175"/>
    </row>
    <row r="55" spans="2:9" ht="28.35" customHeight="1" x14ac:dyDescent="0.2">
      <c r="B55" s="647" t="s">
        <v>50</v>
      </c>
      <c r="C55" s="683"/>
      <c r="D55" s="684"/>
      <c r="E55" s="174"/>
      <c r="F55" s="174"/>
      <c r="G55" s="174"/>
      <c r="H55" s="174"/>
      <c r="I55" s="175"/>
    </row>
    <row r="56" spans="2:9" ht="28.35" customHeight="1" x14ac:dyDescent="0.2">
      <c r="B56" s="647" t="s">
        <v>51</v>
      </c>
      <c r="C56" s="683"/>
      <c r="D56" s="684"/>
      <c r="E56" s="174"/>
      <c r="F56" s="174"/>
      <c r="G56" s="174"/>
      <c r="H56" s="174"/>
      <c r="I56" s="175"/>
    </row>
    <row r="57" spans="2:9" ht="28.35" customHeight="1" x14ac:dyDescent="0.2">
      <c r="B57" s="647" t="s">
        <v>52</v>
      </c>
      <c r="C57" s="648"/>
      <c r="D57" s="649"/>
      <c r="E57" s="174"/>
      <c r="F57" s="174"/>
      <c r="G57" s="174"/>
      <c r="H57" s="174"/>
      <c r="I57" s="175"/>
    </row>
    <row r="58" spans="2:9" ht="28.35" customHeight="1" x14ac:dyDescent="0.2">
      <c r="B58" s="647" t="s">
        <v>53</v>
      </c>
      <c r="C58" s="648"/>
      <c r="D58" s="649"/>
      <c r="E58" s="174"/>
      <c r="F58" s="174"/>
      <c r="G58" s="174"/>
      <c r="H58" s="174"/>
      <c r="I58" s="175"/>
    </row>
    <row r="59" spans="2:9" ht="28.35" customHeight="1" x14ac:dyDescent="0.2">
      <c r="B59" s="647" t="s">
        <v>54</v>
      </c>
      <c r="C59" s="683"/>
      <c r="D59" s="684"/>
      <c r="E59" s="174"/>
      <c r="F59" s="174"/>
      <c r="G59" s="174"/>
      <c r="H59" s="174"/>
      <c r="I59" s="175"/>
    </row>
    <row r="60" spans="2:9" ht="28.35" customHeight="1" x14ac:dyDescent="0.2">
      <c r="B60" s="647" t="s">
        <v>55</v>
      </c>
      <c r="C60" s="683"/>
      <c r="D60" s="684"/>
      <c r="E60" s="174"/>
      <c r="F60" s="174"/>
      <c r="G60" s="174"/>
      <c r="H60" s="174"/>
      <c r="I60" s="175"/>
    </row>
    <row r="61" spans="2:9" ht="28.35" customHeight="1" x14ac:dyDescent="0.2">
      <c r="B61" s="647" t="s">
        <v>56</v>
      </c>
      <c r="C61" s="648"/>
      <c r="D61" s="649"/>
      <c r="E61" s="174"/>
      <c r="F61" s="174"/>
      <c r="G61" s="174"/>
      <c r="H61" s="174"/>
      <c r="I61" s="175"/>
    </row>
    <row r="62" spans="2:9" ht="28.35" customHeight="1" thickBot="1" x14ac:dyDescent="0.25">
      <c r="B62" s="647" t="s">
        <v>57</v>
      </c>
      <c r="C62" s="648"/>
      <c r="D62" s="649"/>
      <c r="E62" s="174"/>
      <c r="F62" s="174"/>
      <c r="G62" s="174"/>
      <c r="H62" s="174"/>
      <c r="I62" s="175"/>
    </row>
    <row r="63" spans="2:9" ht="28.35" customHeight="1" x14ac:dyDescent="0.2">
      <c r="B63" s="668" t="s">
        <v>663</v>
      </c>
      <c r="C63" s="669"/>
      <c r="D63" s="670"/>
      <c r="E63" s="173"/>
      <c r="F63" s="173"/>
      <c r="G63" s="173"/>
      <c r="H63" s="173"/>
      <c r="I63" s="176"/>
    </row>
    <row r="64" spans="2:9" ht="28.35" customHeight="1" x14ac:dyDescent="0.2">
      <c r="B64" s="647" t="s">
        <v>58</v>
      </c>
      <c r="C64" s="648"/>
      <c r="D64" s="649"/>
      <c r="E64" s="179"/>
      <c r="F64" s="179"/>
      <c r="G64" s="179"/>
      <c r="H64" s="179"/>
      <c r="I64" s="180"/>
    </row>
    <row r="65" spans="1:9" ht="28.35" customHeight="1" x14ac:dyDescent="0.2">
      <c r="B65" s="647" t="s">
        <v>59</v>
      </c>
      <c r="C65" s="648"/>
      <c r="D65" s="649"/>
      <c r="E65" s="179"/>
      <c r="F65" s="179"/>
      <c r="G65" s="179"/>
      <c r="H65" s="179"/>
      <c r="I65" s="180"/>
    </row>
    <row r="66" spans="1:9" ht="28.35" customHeight="1" x14ac:dyDescent="0.2">
      <c r="B66" s="647" t="s">
        <v>60</v>
      </c>
      <c r="C66" s="648"/>
      <c r="D66" s="649"/>
      <c r="E66" s="174"/>
      <c r="F66" s="174"/>
      <c r="G66" s="174"/>
      <c r="H66" s="174"/>
      <c r="I66" s="175"/>
    </row>
    <row r="67" spans="1:9" ht="28.35" customHeight="1" x14ac:dyDescent="0.2">
      <c r="B67" s="647" t="s">
        <v>61</v>
      </c>
      <c r="C67" s="648"/>
      <c r="D67" s="649"/>
      <c r="E67" s="174"/>
      <c r="F67" s="174"/>
      <c r="G67" s="174"/>
      <c r="H67" s="174"/>
      <c r="I67" s="175"/>
    </row>
    <row r="68" spans="1:9" ht="28.35" customHeight="1" x14ac:dyDescent="0.2">
      <c r="B68" s="647" t="s">
        <v>62</v>
      </c>
      <c r="C68" s="648"/>
      <c r="D68" s="649"/>
      <c r="E68" s="174"/>
      <c r="F68" s="174"/>
      <c r="G68" s="174"/>
      <c r="H68" s="174"/>
      <c r="I68" s="175"/>
    </row>
    <row r="69" spans="1:9" ht="28.35" customHeight="1" x14ac:dyDescent="0.2">
      <c r="B69" s="647" t="s">
        <v>63</v>
      </c>
      <c r="C69" s="648"/>
      <c r="D69" s="649"/>
      <c r="E69" s="174"/>
      <c r="F69" s="174"/>
      <c r="G69" s="174"/>
      <c r="H69" s="174"/>
      <c r="I69" s="175"/>
    </row>
    <row r="70" spans="1:9" ht="28.35" customHeight="1" thickBot="1" x14ac:dyDescent="0.25">
      <c r="B70" s="674" t="s">
        <v>64</v>
      </c>
      <c r="C70" s="675"/>
      <c r="D70" s="676"/>
      <c r="E70" s="174"/>
      <c r="F70" s="174"/>
      <c r="G70" s="174"/>
      <c r="H70" s="174"/>
      <c r="I70" s="175"/>
    </row>
    <row r="71" spans="1:9" ht="28.35" customHeight="1" thickBot="1" x14ac:dyDescent="0.25">
      <c r="B71" s="674" t="s">
        <v>65</v>
      </c>
      <c r="C71" s="675"/>
      <c r="D71" s="676"/>
      <c r="E71" s="174"/>
      <c r="F71" s="174"/>
      <c r="G71" s="174"/>
      <c r="H71" s="174"/>
      <c r="I71" s="175"/>
    </row>
    <row r="72" spans="1:9" ht="13.5" customHeight="1" x14ac:dyDescent="0.2">
      <c r="B72" s="181"/>
      <c r="C72" s="181"/>
      <c r="D72" s="181"/>
      <c r="E72" s="161"/>
      <c r="F72" s="161"/>
      <c r="G72" s="161"/>
      <c r="H72" s="161"/>
      <c r="I72" s="181"/>
    </row>
    <row r="73" spans="1:9" x14ac:dyDescent="0.2">
      <c r="B73" s="161"/>
      <c r="C73" s="161"/>
      <c r="D73" s="161"/>
      <c r="E73" s="161"/>
      <c r="F73" s="161"/>
      <c r="G73" s="161"/>
      <c r="H73" s="161"/>
      <c r="I73" s="161"/>
    </row>
    <row r="74" spans="1:9" x14ac:dyDescent="0.2">
      <c r="A74" s="677" t="s">
        <v>664</v>
      </c>
      <c r="B74" s="678"/>
      <c r="C74" s="678"/>
      <c r="D74" s="678"/>
      <c r="E74" s="678"/>
      <c r="F74" s="678"/>
      <c r="G74" s="678"/>
      <c r="H74" s="678"/>
      <c r="I74" s="679"/>
    </row>
    <row r="75" spans="1:9" x14ac:dyDescent="0.2">
      <c r="A75" s="680"/>
      <c r="B75" s="681"/>
      <c r="C75" s="681"/>
      <c r="D75" s="681"/>
      <c r="E75" s="681"/>
      <c r="F75" s="681"/>
      <c r="G75" s="681"/>
      <c r="H75" s="681"/>
      <c r="I75" s="682"/>
    </row>
    <row r="76" spans="1:9" x14ac:dyDescent="0.2">
      <c r="A76" s="680"/>
      <c r="B76" s="681"/>
      <c r="C76" s="681"/>
      <c r="D76" s="681"/>
      <c r="E76" s="681"/>
      <c r="F76" s="681"/>
      <c r="G76" s="681"/>
      <c r="H76" s="681"/>
      <c r="I76" s="682"/>
    </row>
    <row r="77" spans="1:9" x14ac:dyDescent="0.2">
      <c r="A77" s="680"/>
      <c r="B77" s="681"/>
      <c r="C77" s="681"/>
      <c r="D77" s="681"/>
      <c r="E77" s="681"/>
      <c r="F77" s="681"/>
      <c r="G77" s="681"/>
      <c r="H77" s="681"/>
      <c r="I77" s="682"/>
    </row>
    <row r="78" spans="1:9" x14ac:dyDescent="0.2">
      <c r="A78" s="680"/>
      <c r="B78" s="681"/>
      <c r="C78" s="681"/>
      <c r="D78" s="681"/>
      <c r="E78" s="681"/>
      <c r="F78" s="681"/>
      <c r="G78" s="681"/>
      <c r="H78" s="681"/>
      <c r="I78" s="682"/>
    </row>
    <row r="79" spans="1:9" x14ac:dyDescent="0.2">
      <c r="A79" s="680"/>
      <c r="B79" s="681"/>
      <c r="C79" s="681"/>
      <c r="D79" s="681"/>
      <c r="E79" s="681"/>
      <c r="F79" s="681"/>
      <c r="G79" s="681"/>
      <c r="H79" s="681"/>
      <c r="I79" s="682"/>
    </row>
    <row r="80" spans="1:9" x14ac:dyDescent="0.2">
      <c r="A80" s="680"/>
      <c r="B80" s="681"/>
      <c r="C80" s="681"/>
      <c r="D80" s="681"/>
      <c r="E80" s="681"/>
      <c r="F80" s="681"/>
      <c r="G80" s="681"/>
      <c r="H80" s="681"/>
      <c r="I80" s="682"/>
    </row>
    <row r="81" spans="1:9" x14ac:dyDescent="0.2">
      <c r="A81" s="680"/>
      <c r="B81" s="681"/>
      <c r="C81" s="681"/>
      <c r="D81" s="681"/>
      <c r="E81" s="681"/>
      <c r="F81" s="681"/>
      <c r="G81" s="681"/>
      <c r="H81" s="681"/>
      <c r="I81" s="682"/>
    </row>
    <row r="82" spans="1:9" x14ac:dyDescent="0.2">
      <c r="A82" s="680"/>
      <c r="B82" s="681"/>
      <c r="C82" s="681"/>
      <c r="D82" s="681"/>
      <c r="E82" s="681"/>
      <c r="F82" s="681"/>
      <c r="G82" s="681"/>
      <c r="H82" s="681"/>
      <c r="I82" s="682"/>
    </row>
  </sheetData>
  <mergeCells count="68">
    <mergeCell ref="B71:D71"/>
    <mergeCell ref="A74:I82"/>
    <mergeCell ref="B1:I1"/>
    <mergeCell ref="B66:D66"/>
    <mergeCell ref="B67:D67"/>
    <mergeCell ref="B68:D68"/>
    <mergeCell ref="B69:D69"/>
    <mergeCell ref="B70:D70"/>
    <mergeCell ref="B65:D65"/>
    <mergeCell ref="B54:D54"/>
    <mergeCell ref="B55:D55"/>
    <mergeCell ref="B56:D56"/>
    <mergeCell ref="B57:D57"/>
    <mergeCell ref="B58:D58"/>
    <mergeCell ref="B59:D59"/>
    <mergeCell ref="B60:D60"/>
    <mergeCell ref="B61:D61"/>
    <mergeCell ref="B62:D62"/>
    <mergeCell ref="B63:D63"/>
    <mergeCell ref="B64:D64"/>
    <mergeCell ref="B53:D53"/>
    <mergeCell ref="B50:D50"/>
    <mergeCell ref="B51:D51"/>
    <mergeCell ref="B42:D42"/>
    <mergeCell ref="B43:D43"/>
    <mergeCell ref="B44:D44"/>
    <mergeCell ref="B45:D45"/>
    <mergeCell ref="B46:D46"/>
    <mergeCell ref="B52:D52"/>
    <mergeCell ref="B41:D41"/>
    <mergeCell ref="B30:D30"/>
    <mergeCell ref="B31:D31"/>
    <mergeCell ref="B32:D32"/>
    <mergeCell ref="B33:D33"/>
    <mergeCell ref="B34:D34"/>
    <mergeCell ref="B35:D35"/>
    <mergeCell ref="B36:D36"/>
    <mergeCell ref="B37:D37"/>
    <mergeCell ref="B38:D38"/>
    <mergeCell ref="B39:D39"/>
    <mergeCell ref="B40:D40"/>
    <mergeCell ref="B47:D47"/>
    <mergeCell ref="B48:D48"/>
    <mergeCell ref="B49:D49"/>
    <mergeCell ref="B29:D29"/>
    <mergeCell ref="B18:D18"/>
    <mergeCell ref="B19:D19"/>
    <mergeCell ref="B20:D20"/>
    <mergeCell ref="B21:D21"/>
    <mergeCell ref="B22:D22"/>
    <mergeCell ref="B23:D23"/>
    <mergeCell ref="B24:D24"/>
    <mergeCell ref="B25:D25"/>
    <mergeCell ref="B26:D26"/>
    <mergeCell ref="B27:D27"/>
    <mergeCell ref="B28:D28"/>
    <mergeCell ref="B17:D17"/>
    <mergeCell ref="B2:I2"/>
    <mergeCell ref="F4:I4"/>
    <mergeCell ref="D5:I5"/>
    <mergeCell ref="D6:I6"/>
    <mergeCell ref="B9:D10"/>
    <mergeCell ref="B11:D11"/>
    <mergeCell ref="B12:D12"/>
    <mergeCell ref="B13:D13"/>
    <mergeCell ref="B14:D14"/>
    <mergeCell ref="B15:D15"/>
    <mergeCell ref="B16:D16"/>
  </mergeCells>
  <pageMargins left="0.7" right="0.7" top="0.75" bottom="0.75" header="0.3" footer="0.3"/>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2736C-3B94-4FD2-8A7C-0CDCE9F08D40}">
  <dimension ref="B2:J37"/>
  <sheetViews>
    <sheetView zoomScaleNormal="100" workbookViewId="0">
      <selection activeCell="L11" sqref="L11"/>
    </sheetView>
  </sheetViews>
  <sheetFormatPr defaultRowHeight="12.75" x14ac:dyDescent="0.2"/>
  <cols>
    <col min="1" max="1" width="3.28515625" style="8" customWidth="1"/>
    <col min="2" max="2" width="6.42578125" style="8" hidden="1" customWidth="1"/>
    <col min="3" max="5" width="4.42578125" style="8" customWidth="1"/>
    <col min="6" max="6" width="5.140625" style="8" customWidth="1"/>
    <col min="7" max="7" width="46.140625" style="8" customWidth="1"/>
    <col min="8" max="10" width="15.7109375" style="8" customWidth="1"/>
    <col min="11" max="256" width="9.140625" style="8"/>
    <col min="257" max="257" width="3.28515625" style="8" customWidth="1"/>
    <col min="258" max="258" width="0" style="8" hidden="1" customWidth="1"/>
    <col min="259" max="261" width="4.42578125" style="8" customWidth="1"/>
    <col min="262" max="262" width="5.140625" style="8" customWidth="1"/>
    <col min="263" max="263" width="46.140625" style="8" customWidth="1"/>
    <col min="264" max="266" width="15.7109375" style="8" customWidth="1"/>
    <col min="267" max="512" width="9.140625" style="8"/>
    <col min="513" max="513" width="3.28515625" style="8" customWidth="1"/>
    <col min="514" max="514" width="0" style="8" hidden="1" customWidth="1"/>
    <col min="515" max="517" width="4.42578125" style="8" customWidth="1"/>
    <col min="518" max="518" width="5.140625" style="8" customWidth="1"/>
    <col min="519" max="519" width="46.140625" style="8" customWidth="1"/>
    <col min="520" max="522" width="15.7109375" style="8" customWidth="1"/>
    <col min="523" max="768" width="9.140625" style="8"/>
    <col min="769" max="769" width="3.28515625" style="8" customWidth="1"/>
    <col min="770" max="770" width="0" style="8" hidden="1" customWidth="1"/>
    <col min="771" max="773" width="4.42578125" style="8" customWidth="1"/>
    <col min="774" max="774" width="5.140625" style="8" customWidth="1"/>
    <col min="775" max="775" width="46.140625" style="8" customWidth="1"/>
    <col min="776" max="778" width="15.7109375" style="8" customWidth="1"/>
    <col min="779" max="1024" width="9.140625" style="8"/>
    <col min="1025" max="1025" width="3.28515625" style="8" customWidth="1"/>
    <col min="1026" max="1026" width="0" style="8" hidden="1" customWidth="1"/>
    <col min="1027" max="1029" width="4.42578125" style="8" customWidth="1"/>
    <col min="1030" max="1030" width="5.140625" style="8" customWidth="1"/>
    <col min="1031" max="1031" width="46.140625" style="8" customWidth="1"/>
    <col min="1032" max="1034" width="15.7109375" style="8" customWidth="1"/>
    <col min="1035" max="1280" width="9.140625" style="8"/>
    <col min="1281" max="1281" width="3.28515625" style="8" customWidth="1"/>
    <col min="1282" max="1282" width="0" style="8" hidden="1" customWidth="1"/>
    <col min="1283" max="1285" width="4.42578125" style="8" customWidth="1"/>
    <col min="1286" max="1286" width="5.140625" style="8" customWidth="1"/>
    <col min="1287" max="1287" width="46.140625" style="8" customWidth="1"/>
    <col min="1288" max="1290" width="15.7109375" style="8" customWidth="1"/>
    <col min="1291" max="1536" width="9.140625" style="8"/>
    <col min="1537" max="1537" width="3.28515625" style="8" customWidth="1"/>
    <col min="1538" max="1538" width="0" style="8" hidden="1" customWidth="1"/>
    <col min="1539" max="1541" width="4.42578125" style="8" customWidth="1"/>
    <col min="1542" max="1542" width="5.140625" style="8" customWidth="1"/>
    <col min="1543" max="1543" width="46.140625" style="8" customWidth="1"/>
    <col min="1544" max="1546" width="15.7109375" style="8" customWidth="1"/>
    <col min="1547" max="1792" width="9.140625" style="8"/>
    <col min="1793" max="1793" width="3.28515625" style="8" customWidth="1"/>
    <col min="1794" max="1794" width="0" style="8" hidden="1" customWidth="1"/>
    <col min="1795" max="1797" width="4.42578125" style="8" customWidth="1"/>
    <col min="1798" max="1798" width="5.140625" style="8" customWidth="1"/>
    <col min="1799" max="1799" width="46.140625" style="8" customWidth="1"/>
    <col min="1800" max="1802" width="15.7109375" style="8" customWidth="1"/>
    <col min="1803" max="2048" width="9.140625" style="8"/>
    <col min="2049" max="2049" width="3.28515625" style="8" customWidth="1"/>
    <col min="2050" max="2050" width="0" style="8" hidden="1" customWidth="1"/>
    <col min="2051" max="2053" width="4.42578125" style="8" customWidth="1"/>
    <col min="2054" max="2054" width="5.140625" style="8" customWidth="1"/>
    <col min="2055" max="2055" width="46.140625" style="8" customWidth="1"/>
    <col min="2056" max="2058" width="15.7109375" style="8" customWidth="1"/>
    <col min="2059" max="2304" width="9.140625" style="8"/>
    <col min="2305" max="2305" width="3.28515625" style="8" customWidth="1"/>
    <col min="2306" max="2306" width="0" style="8" hidden="1" customWidth="1"/>
    <col min="2307" max="2309" width="4.42578125" style="8" customWidth="1"/>
    <col min="2310" max="2310" width="5.140625" style="8" customWidth="1"/>
    <col min="2311" max="2311" width="46.140625" style="8" customWidth="1"/>
    <col min="2312" max="2314" width="15.7109375" style="8" customWidth="1"/>
    <col min="2315" max="2560" width="9.140625" style="8"/>
    <col min="2561" max="2561" width="3.28515625" style="8" customWidth="1"/>
    <col min="2562" max="2562" width="0" style="8" hidden="1" customWidth="1"/>
    <col min="2563" max="2565" width="4.42578125" style="8" customWidth="1"/>
    <col min="2566" max="2566" width="5.140625" style="8" customWidth="1"/>
    <col min="2567" max="2567" width="46.140625" style="8" customWidth="1"/>
    <col min="2568" max="2570" width="15.7109375" style="8" customWidth="1"/>
    <col min="2571" max="2816" width="9.140625" style="8"/>
    <col min="2817" max="2817" width="3.28515625" style="8" customWidth="1"/>
    <col min="2818" max="2818" width="0" style="8" hidden="1" customWidth="1"/>
    <col min="2819" max="2821" width="4.42578125" style="8" customWidth="1"/>
    <col min="2822" max="2822" width="5.140625" style="8" customWidth="1"/>
    <col min="2823" max="2823" width="46.140625" style="8" customWidth="1"/>
    <col min="2824" max="2826" width="15.7109375" style="8" customWidth="1"/>
    <col min="2827" max="3072" width="9.140625" style="8"/>
    <col min="3073" max="3073" width="3.28515625" style="8" customWidth="1"/>
    <col min="3074" max="3074" width="0" style="8" hidden="1" customWidth="1"/>
    <col min="3075" max="3077" width="4.42578125" style="8" customWidth="1"/>
    <col min="3078" max="3078" width="5.140625" style="8" customWidth="1"/>
    <col min="3079" max="3079" width="46.140625" style="8" customWidth="1"/>
    <col min="3080" max="3082" width="15.7109375" style="8" customWidth="1"/>
    <col min="3083" max="3328" width="9.140625" style="8"/>
    <col min="3329" max="3329" width="3.28515625" style="8" customWidth="1"/>
    <col min="3330" max="3330" width="0" style="8" hidden="1" customWidth="1"/>
    <col min="3331" max="3333" width="4.42578125" style="8" customWidth="1"/>
    <col min="3334" max="3334" width="5.140625" style="8" customWidth="1"/>
    <col min="3335" max="3335" width="46.140625" style="8" customWidth="1"/>
    <col min="3336" max="3338" width="15.7109375" style="8" customWidth="1"/>
    <col min="3339" max="3584" width="9.140625" style="8"/>
    <col min="3585" max="3585" width="3.28515625" style="8" customWidth="1"/>
    <col min="3586" max="3586" width="0" style="8" hidden="1" customWidth="1"/>
    <col min="3587" max="3589" width="4.42578125" style="8" customWidth="1"/>
    <col min="3590" max="3590" width="5.140625" style="8" customWidth="1"/>
    <col min="3591" max="3591" width="46.140625" style="8" customWidth="1"/>
    <col min="3592" max="3594" width="15.7109375" style="8" customWidth="1"/>
    <col min="3595" max="3840" width="9.140625" style="8"/>
    <col min="3841" max="3841" width="3.28515625" style="8" customWidth="1"/>
    <col min="3842" max="3842" width="0" style="8" hidden="1" customWidth="1"/>
    <col min="3843" max="3845" width="4.42578125" style="8" customWidth="1"/>
    <col min="3846" max="3846" width="5.140625" style="8" customWidth="1"/>
    <col min="3847" max="3847" width="46.140625" style="8" customWidth="1"/>
    <col min="3848" max="3850" width="15.7109375" style="8" customWidth="1"/>
    <col min="3851" max="4096" width="9.140625" style="8"/>
    <col min="4097" max="4097" width="3.28515625" style="8" customWidth="1"/>
    <col min="4098" max="4098" width="0" style="8" hidden="1" customWidth="1"/>
    <col min="4099" max="4101" width="4.42578125" style="8" customWidth="1"/>
    <col min="4102" max="4102" width="5.140625" style="8" customWidth="1"/>
    <col min="4103" max="4103" width="46.140625" style="8" customWidth="1"/>
    <col min="4104" max="4106" width="15.7109375" style="8" customWidth="1"/>
    <col min="4107" max="4352" width="9.140625" style="8"/>
    <col min="4353" max="4353" width="3.28515625" style="8" customWidth="1"/>
    <col min="4354" max="4354" width="0" style="8" hidden="1" customWidth="1"/>
    <col min="4355" max="4357" width="4.42578125" style="8" customWidth="1"/>
    <col min="4358" max="4358" width="5.140625" style="8" customWidth="1"/>
    <col min="4359" max="4359" width="46.140625" style="8" customWidth="1"/>
    <col min="4360" max="4362" width="15.7109375" style="8" customWidth="1"/>
    <col min="4363" max="4608" width="9.140625" style="8"/>
    <col min="4609" max="4609" width="3.28515625" style="8" customWidth="1"/>
    <col min="4610" max="4610" width="0" style="8" hidden="1" customWidth="1"/>
    <col min="4611" max="4613" width="4.42578125" style="8" customWidth="1"/>
    <col min="4614" max="4614" width="5.140625" style="8" customWidth="1"/>
    <col min="4615" max="4615" width="46.140625" style="8" customWidth="1"/>
    <col min="4616" max="4618" width="15.7109375" style="8" customWidth="1"/>
    <col min="4619" max="4864" width="9.140625" style="8"/>
    <col min="4865" max="4865" width="3.28515625" style="8" customWidth="1"/>
    <col min="4866" max="4866" width="0" style="8" hidden="1" customWidth="1"/>
    <col min="4867" max="4869" width="4.42578125" style="8" customWidth="1"/>
    <col min="4870" max="4870" width="5.140625" style="8" customWidth="1"/>
    <col min="4871" max="4871" width="46.140625" style="8" customWidth="1"/>
    <col min="4872" max="4874" width="15.7109375" style="8" customWidth="1"/>
    <col min="4875" max="5120" width="9.140625" style="8"/>
    <col min="5121" max="5121" width="3.28515625" style="8" customWidth="1"/>
    <col min="5122" max="5122" width="0" style="8" hidden="1" customWidth="1"/>
    <col min="5123" max="5125" width="4.42578125" style="8" customWidth="1"/>
    <col min="5126" max="5126" width="5.140625" style="8" customWidth="1"/>
    <col min="5127" max="5127" width="46.140625" style="8" customWidth="1"/>
    <col min="5128" max="5130" width="15.7109375" style="8" customWidth="1"/>
    <col min="5131" max="5376" width="9.140625" style="8"/>
    <col min="5377" max="5377" width="3.28515625" style="8" customWidth="1"/>
    <col min="5378" max="5378" width="0" style="8" hidden="1" customWidth="1"/>
    <col min="5379" max="5381" width="4.42578125" style="8" customWidth="1"/>
    <col min="5382" max="5382" width="5.140625" style="8" customWidth="1"/>
    <col min="5383" max="5383" width="46.140625" style="8" customWidth="1"/>
    <col min="5384" max="5386" width="15.7109375" style="8" customWidth="1"/>
    <col min="5387" max="5632" width="9.140625" style="8"/>
    <col min="5633" max="5633" width="3.28515625" style="8" customWidth="1"/>
    <col min="5634" max="5634" width="0" style="8" hidden="1" customWidth="1"/>
    <col min="5635" max="5637" width="4.42578125" style="8" customWidth="1"/>
    <col min="5638" max="5638" width="5.140625" style="8" customWidth="1"/>
    <col min="5639" max="5639" width="46.140625" style="8" customWidth="1"/>
    <col min="5640" max="5642" width="15.7109375" style="8" customWidth="1"/>
    <col min="5643" max="5888" width="9.140625" style="8"/>
    <col min="5889" max="5889" width="3.28515625" style="8" customWidth="1"/>
    <col min="5890" max="5890" width="0" style="8" hidden="1" customWidth="1"/>
    <col min="5891" max="5893" width="4.42578125" style="8" customWidth="1"/>
    <col min="5894" max="5894" width="5.140625" style="8" customWidth="1"/>
    <col min="5895" max="5895" width="46.140625" style="8" customWidth="1"/>
    <col min="5896" max="5898" width="15.7109375" style="8" customWidth="1"/>
    <col min="5899" max="6144" width="9.140625" style="8"/>
    <col min="6145" max="6145" width="3.28515625" style="8" customWidth="1"/>
    <col min="6146" max="6146" width="0" style="8" hidden="1" customWidth="1"/>
    <col min="6147" max="6149" width="4.42578125" style="8" customWidth="1"/>
    <col min="6150" max="6150" width="5.140625" style="8" customWidth="1"/>
    <col min="6151" max="6151" width="46.140625" style="8" customWidth="1"/>
    <col min="6152" max="6154" width="15.7109375" style="8" customWidth="1"/>
    <col min="6155" max="6400" width="9.140625" style="8"/>
    <col min="6401" max="6401" width="3.28515625" style="8" customWidth="1"/>
    <col min="6402" max="6402" width="0" style="8" hidden="1" customWidth="1"/>
    <col min="6403" max="6405" width="4.42578125" style="8" customWidth="1"/>
    <col min="6406" max="6406" width="5.140625" style="8" customWidth="1"/>
    <col min="6407" max="6407" width="46.140625" style="8" customWidth="1"/>
    <col min="6408" max="6410" width="15.7109375" style="8" customWidth="1"/>
    <col min="6411" max="6656" width="9.140625" style="8"/>
    <col min="6657" max="6657" width="3.28515625" style="8" customWidth="1"/>
    <col min="6658" max="6658" width="0" style="8" hidden="1" customWidth="1"/>
    <col min="6659" max="6661" width="4.42578125" style="8" customWidth="1"/>
    <col min="6662" max="6662" width="5.140625" style="8" customWidth="1"/>
    <col min="6663" max="6663" width="46.140625" style="8" customWidth="1"/>
    <col min="6664" max="6666" width="15.7109375" style="8" customWidth="1"/>
    <col min="6667" max="6912" width="9.140625" style="8"/>
    <col min="6913" max="6913" width="3.28515625" style="8" customWidth="1"/>
    <col min="6914" max="6914" width="0" style="8" hidden="1" customWidth="1"/>
    <col min="6915" max="6917" width="4.42578125" style="8" customWidth="1"/>
    <col min="6918" max="6918" width="5.140625" style="8" customWidth="1"/>
    <col min="6919" max="6919" width="46.140625" style="8" customWidth="1"/>
    <col min="6920" max="6922" width="15.7109375" style="8" customWidth="1"/>
    <col min="6923" max="7168" width="9.140625" style="8"/>
    <col min="7169" max="7169" width="3.28515625" style="8" customWidth="1"/>
    <col min="7170" max="7170" width="0" style="8" hidden="1" customWidth="1"/>
    <col min="7171" max="7173" width="4.42578125" style="8" customWidth="1"/>
    <col min="7174" max="7174" width="5.140625" style="8" customWidth="1"/>
    <col min="7175" max="7175" width="46.140625" style="8" customWidth="1"/>
    <col min="7176" max="7178" width="15.7109375" style="8" customWidth="1"/>
    <col min="7179" max="7424" width="9.140625" style="8"/>
    <col min="7425" max="7425" width="3.28515625" style="8" customWidth="1"/>
    <col min="7426" max="7426" width="0" style="8" hidden="1" customWidth="1"/>
    <col min="7427" max="7429" width="4.42578125" style="8" customWidth="1"/>
    <col min="7430" max="7430" width="5.140625" style="8" customWidth="1"/>
    <col min="7431" max="7431" width="46.140625" style="8" customWidth="1"/>
    <col min="7432" max="7434" width="15.7109375" style="8" customWidth="1"/>
    <col min="7435" max="7680" width="9.140625" style="8"/>
    <col min="7681" max="7681" width="3.28515625" style="8" customWidth="1"/>
    <col min="7682" max="7682" width="0" style="8" hidden="1" customWidth="1"/>
    <col min="7683" max="7685" width="4.42578125" style="8" customWidth="1"/>
    <col min="7686" max="7686" width="5.140625" style="8" customWidth="1"/>
    <col min="7687" max="7687" width="46.140625" style="8" customWidth="1"/>
    <col min="7688" max="7690" width="15.7109375" style="8" customWidth="1"/>
    <col min="7691" max="7936" width="9.140625" style="8"/>
    <col min="7937" max="7937" width="3.28515625" style="8" customWidth="1"/>
    <col min="7938" max="7938" width="0" style="8" hidden="1" customWidth="1"/>
    <col min="7939" max="7941" width="4.42578125" style="8" customWidth="1"/>
    <col min="7942" max="7942" width="5.140625" style="8" customWidth="1"/>
    <col min="7943" max="7943" width="46.140625" style="8" customWidth="1"/>
    <col min="7944" max="7946" width="15.7109375" style="8" customWidth="1"/>
    <col min="7947" max="8192" width="9.140625" style="8"/>
    <col min="8193" max="8193" width="3.28515625" style="8" customWidth="1"/>
    <col min="8194" max="8194" width="0" style="8" hidden="1" customWidth="1"/>
    <col min="8195" max="8197" width="4.42578125" style="8" customWidth="1"/>
    <col min="8198" max="8198" width="5.140625" style="8" customWidth="1"/>
    <col min="8199" max="8199" width="46.140625" style="8" customWidth="1"/>
    <col min="8200" max="8202" width="15.7109375" style="8" customWidth="1"/>
    <col min="8203" max="8448" width="9.140625" style="8"/>
    <col min="8449" max="8449" width="3.28515625" style="8" customWidth="1"/>
    <col min="8450" max="8450" width="0" style="8" hidden="1" customWidth="1"/>
    <col min="8451" max="8453" width="4.42578125" style="8" customWidth="1"/>
    <col min="8454" max="8454" width="5.140625" style="8" customWidth="1"/>
    <col min="8455" max="8455" width="46.140625" style="8" customWidth="1"/>
    <col min="8456" max="8458" width="15.7109375" style="8" customWidth="1"/>
    <col min="8459" max="8704" width="9.140625" style="8"/>
    <col min="8705" max="8705" width="3.28515625" style="8" customWidth="1"/>
    <col min="8706" max="8706" width="0" style="8" hidden="1" customWidth="1"/>
    <col min="8707" max="8709" width="4.42578125" style="8" customWidth="1"/>
    <col min="8710" max="8710" width="5.140625" style="8" customWidth="1"/>
    <col min="8711" max="8711" width="46.140625" style="8" customWidth="1"/>
    <col min="8712" max="8714" width="15.7109375" style="8" customWidth="1"/>
    <col min="8715" max="8960" width="9.140625" style="8"/>
    <col min="8961" max="8961" width="3.28515625" style="8" customWidth="1"/>
    <col min="8962" max="8962" width="0" style="8" hidden="1" customWidth="1"/>
    <col min="8963" max="8965" width="4.42578125" style="8" customWidth="1"/>
    <col min="8966" max="8966" width="5.140625" style="8" customWidth="1"/>
    <col min="8967" max="8967" width="46.140625" style="8" customWidth="1"/>
    <col min="8968" max="8970" width="15.7109375" style="8" customWidth="1"/>
    <col min="8971" max="9216" width="9.140625" style="8"/>
    <col min="9217" max="9217" width="3.28515625" style="8" customWidth="1"/>
    <col min="9218" max="9218" width="0" style="8" hidden="1" customWidth="1"/>
    <col min="9219" max="9221" width="4.42578125" style="8" customWidth="1"/>
    <col min="9222" max="9222" width="5.140625" style="8" customWidth="1"/>
    <col min="9223" max="9223" width="46.140625" style="8" customWidth="1"/>
    <col min="9224" max="9226" width="15.7109375" style="8" customWidth="1"/>
    <col min="9227" max="9472" width="9.140625" style="8"/>
    <col min="9473" max="9473" width="3.28515625" style="8" customWidth="1"/>
    <col min="9474" max="9474" width="0" style="8" hidden="1" customWidth="1"/>
    <col min="9475" max="9477" width="4.42578125" style="8" customWidth="1"/>
    <col min="9478" max="9478" width="5.140625" style="8" customWidth="1"/>
    <col min="9479" max="9479" width="46.140625" style="8" customWidth="1"/>
    <col min="9480" max="9482" width="15.7109375" style="8" customWidth="1"/>
    <col min="9483" max="9728" width="9.140625" style="8"/>
    <col min="9729" max="9729" width="3.28515625" style="8" customWidth="1"/>
    <col min="9730" max="9730" width="0" style="8" hidden="1" customWidth="1"/>
    <col min="9731" max="9733" width="4.42578125" style="8" customWidth="1"/>
    <col min="9734" max="9734" width="5.140625" style="8" customWidth="1"/>
    <col min="9735" max="9735" width="46.140625" style="8" customWidth="1"/>
    <col min="9736" max="9738" width="15.7109375" style="8" customWidth="1"/>
    <col min="9739" max="9984" width="9.140625" style="8"/>
    <col min="9985" max="9985" width="3.28515625" style="8" customWidth="1"/>
    <col min="9986" max="9986" width="0" style="8" hidden="1" customWidth="1"/>
    <col min="9987" max="9989" width="4.42578125" style="8" customWidth="1"/>
    <col min="9990" max="9990" width="5.140625" style="8" customWidth="1"/>
    <col min="9991" max="9991" width="46.140625" style="8" customWidth="1"/>
    <col min="9992" max="9994" width="15.7109375" style="8" customWidth="1"/>
    <col min="9995" max="10240" width="9.140625" style="8"/>
    <col min="10241" max="10241" width="3.28515625" style="8" customWidth="1"/>
    <col min="10242" max="10242" width="0" style="8" hidden="1" customWidth="1"/>
    <col min="10243" max="10245" width="4.42578125" style="8" customWidth="1"/>
    <col min="10246" max="10246" width="5.140625" style="8" customWidth="1"/>
    <col min="10247" max="10247" width="46.140625" style="8" customWidth="1"/>
    <col min="10248" max="10250" width="15.7109375" style="8" customWidth="1"/>
    <col min="10251" max="10496" width="9.140625" style="8"/>
    <col min="10497" max="10497" width="3.28515625" style="8" customWidth="1"/>
    <col min="10498" max="10498" width="0" style="8" hidden="1" customWidth="1"/>
    <col min="10499" max="10501" width="4.42578125" style="8" customWidth="1"/>
    <col min="10502" max="10502" width="5.140625" style="8" customWidth="1"/>
    <col min="10503" max="10503" width="46.140625" style="8" customWidth="1"/>
    <col min="10504" max="10506" width="15.7109375" style="8" customWidth="1"/>
    <col min="10507" max="10752" width="9.140625" style="8"/>
    <col min="10753" max="10753" width="3.28515625" style="8" customWidth="1"/>
    <col min="10754" max="10754" width="0" style="8" hidden="1" customWidth="1"/>
    <col min="10755" max="10757" width="4.42578125" style="8" customWidth="1"/>
    <col min="10758" max="10758" width="5.140625" style="8" customWidth="1"/>
    <col min="10759" max="10759" width="46.140625" style="8" customWidth="1"/>
    <col min="10760" max="10762" width="15.7109375" style="8" customWidth="1"/>
    <col min="10763" max="11008" width="9.140625" style="8"/>
    <col min="11009" max="11009" width="3.28515625" style="8" customWidth="1"/>
    <col min="11010" max="11010" width="0" style="8" hidden="1" customWidth="1"/>
    <col min="11011" max="11013" width="4.42578125" style="8" customWidth="1"/>
    <col min="11014" max="11014" width="5.140625" style="8" customWidth="1"/>
    <col min="11015" max="11015" width="46.140625" style="8" customWidth="1"/>
    <col min="11016" max="11018" width="15.7109375" style="8" customWidth="1"/>
    <col min="11019" max="11264" width="9.140625" style="8"/>
    <col min="11265" max="11265" width="3.28515625" style="8" customWidth="1"/>
    <col min="11266" max="11266" width="0" style="8" hidden="1" customWidth="1"/>
    <col min="11267" max="11269" width="4.42578125" style="8" customWidth="1"/>
    <col min="11270" max="11270" width="5.140625" style="8" customWidth="1"/>
    <col min="11271" max="11271" width="46.140625" style="8" customWidth="1"/>
    <col min="11272" max="11274" width="15.7109375" style="8" customWidth="1"/>
    <col min="11275" max="11520" width="9.140625" style="8"/>
    <col min="11521" max="11521" width="3.28515625" style="8" customWidth="1"/>
    <col min="11522" max="11522" width="0" style="8" hidden="1" customWidth="1"/>
    <col min="11523" max="11525" width="4.42578125" style="8" customWidth="1"/>
    <col min="11526" max="11526" width="5.140625" style="8" customWidth="1"/>
    <col min="11527" max="11527" width="46.140625" style="8" customWidth="1"/>
    <col min="11528" max="11530" width="15.7109375" style="8" customWidth="1"/>
    <col min="11531" max="11776" width="9.140625" style="8"/>
    <col min="11777" max="11777" width="3.28515625" style="8" customWidth="1"/>
    <col min="11778" max="11778" width="0" style="8" hidden="1" customWidth="1"/>
    <col min="11779" max="11781" width="4.42578125" style="8" customWidth="1"/>
    <col min="11782" max="11782" width="5.140625" style="8" customWidth="1"/>
    <col min="11783" max="11783" width="46.140625" style="8" customWidth="1"/>
    <col min="11784" max="11786" width="15.7109375" style="8" customWidth="1"/>
    <col min="11787" max="12032" width="9.140625" style="8"/>
    <col min="12033" max="12033" width="3.28515625" style="8" customWidth="1"/>
    <col min="12034" max="12034" width="0" style="8" hidden="1" customWidth="1"/>
    <col min="12035" max="12037" width="4.42578125" style="8" customWidth="1"/>
    <col min="12038" max="12038" width="5.140625" style="8" customWidth="1"/>
    <col min="12039" max="12039" width="46.140625" style="8" customWidth="1"/>
    <col min="12040" max="12042" width="15.7109375" style="8" customWidth="1"/>
    <col min="12043" max="12288" width="9.140625" style="8"/>
    <col min="12289" max="12289" width="3.28515625" style="8" customWidth="1"/>
    <col min="12290" max="12290" width="0" style="8" hidden="1" customWidth="1"/>
    <col min="12291" max="12293" width="4.42578125" style="8" customWidth="1"/>
    <col min="12294" max="12294" width="5.140625" style="8" customWidth="1"/>
    <col min="12295" max="12295" width="46.140625" style="8" customWidth="1"/>
    <col min="12296" max="12298" width="15.7109375" style="8" customWidth="1"/>
    <col min="12299" max="12544" width="9.140625" style="8"/>
    <col min="12545" max="12545" width="3.28515625" style="8" customWidth="1"/>
    <col min="12546" max="12546" width="0" style="8" hidden="1" customWidth="1"/>
    <col min="12547" max="12549" width="4.42578125" style="8" customWidth="1"/>
    <col min="12550" max="12550" width="5.140625" style="8" customWidth="1"/>
    <col min="12551" max="12551" width="46.140625" style="8" customWidth="1"/>
    <col min="12552" max="12554" width="15.7109375" style="8" customWidth="1"/>
    <col min="12555" max="12800" width="9.140625" style="8"/>
    <col min="12801" max="12801" width="3.28515625" style="8" customWidth="1"/>
    <col min="12802" max="12802" width="0" style="8" hidden="1" customWidth="1"/>
    <col min="12803" max="12805" width="4.42578125" style="8" customWidth="1"/>
    <col min="12806" max="12806" width="5.140625" style="8" customWidth="1"/>
    <col min="12807" max="12807" width="46.140625" style="8" customWidth="1"/>
    <col min="12808" max="12810" width="15.7109375" style="8" customWidth="1"/>
    <col min="12811" max="13056" width="9.140625" style="8"/>
    <col min="13057" max="13057" width="3.28515625" style="8" customWidth="1"/>
    <col min="13058" max="13058" width="0" style="8" hidden="1" customWidth="1"/>
    <col min="13059" max="13061" width="4.42578125" style="8" customWidth="1"/>
    <col min="13062" max="13062" width="5.140625" style="8" customWidth="1"/>
    <col min="13063" max="13063" width="46.140625" style="8" customWidth="1"/>
    <col min="13064" max="13066" width="15.7109375" style="8" customWidth="1"/>
    <col min="13067" max="13312" width="9.140625" style="8"/>
    <col min="13313" max="13313" width="3.28515625" style="8" customWidth="1"/>
    <col min="13314" max="13314" width="0" style="8" hidden="1" customWidth="1"/>
    <col min="13315" max="13317" width="4.42578125" style="8" customWidth="1"/>
    <col min="13318" max="13318" width="5.140625" style="8" customWidth="1"/>
    <col min="13319" max="13319" width="46.140625" style="8" customWidth="1"/>
    <col min="13320" max="13322" width="15.7109375" style="8" customWidth="1"/>
    <col min="13323" max="13568" width="9.140625" style="8"/>
    <col min="13569" max="13569" width="3.28515625" style="8" customWidth="1"/>
    <col min="13570" max="13570" width="0" style="8" hidden="1" customWidth="1"/>
    <col min="13571" max="13573" width="4.42578125" style="8" customWidth="1"/>
    <col min="13574" max="13574" width="5.140625" style="8" customWidth="1"/>
    <col min="13575" max="13575" width="46.140625" style="8" customWidth="1"/>
    <col min="13576" max="13578" width="15.7109375" style="8" customWidth="1"/>
    <col min="13579" max="13824" width="9.140625" style="8"/>
    <col min="13825" max="13825" width="3.28515625" style="8" customWidth="1"/>
    <col min="13826" max="13826" width="0" style="8" hidden="1" customWidth="1"/>
    <col min="13827" max="13829" width="4.42578125" style="8" customWidth="1"/>
    <col min="13830" max="13830" width="5.140625" style="8" customWidth="1"/>
    <col min="13831" max="13831" width="46.140625" style="8" customWidth="1"/>
    <col min="13832" max="13834" width="15.7109375" style="8" customWidth="1"/>
    <col min="13835" max="14080" width="9.140625" style="8"/>
    <col min="14081" max="14081" width="3.28515625" style="8" customWidth="1"/>
    <col min="14082" max="14082" width="0" style="8" hidden="1" customWidth="1"/>
    <col min="14083" max="14085" width="4.42578125" style="8" customWidth="1"/>
    <col min="14086" max="14086" width="5.140625" style="8" customWidth="1"/>
    <col min="14087" max="14087" width="46.140625" style="8" customWidth="1"/>
    <col min="14088" max="14090" width="15.7109375" style="8" customWidth="1"/>
    <col min="14091" max="14336" width="9.140625" style="8"/>
    <col min="14337" max="14337" width="3.28515625" style="8" customWidth="1"/>
    <col min="14338" max="14338" width="0" style="8" hidden="1" customWidth="1"/>
    <col min="14339" max="14341" width="4.42578125" style="8" customWidth="1"/>
    <col min="14342" max="14342" width="5.140625" style="8" customWidth="1"/>
    <col min="14343" max="14343" width="46.140625" style="8" customWidth="1"/>
    <col min="14344" max="14346" width="15.7109375" style="8" customWidth="1"/>
    <col min="14347" max="14592" width="9.140625" style="8"/>
    <col min="14593" max="14593" width="3.28515625" style="8" customWidth="1"/>
    <col min="14594" max="14594" width="0" style="8" hidden="1" customWidth="1"/>
    <col min="14595" max="14597" width="4.42578125" style="8" customWidth="1"/>
    <col min="14598" max="14598" width="5.140625" style="8" customWidth="1"/>
    <col min="14599" max="14599" width="46.140625" style="8" customWidth="1"/>
    <col min="14600" max="14602" width="15.7109375" style="8" customWidth="1"/>
    <col min="14603" max="14848" width="9.140625" style="8"/>
    <col min="14849" max="14849" width="3.28515625" style="8" customWidth="1"/>
    <col min="14850" max="14850" width="0" style="8" hidden="1" customWidth="1"/>
    <col min="14851" max="14853" width="4.42578125" style="8" customWidth="1"/>
    <col min="14854" max="14854" width="5.140625" style="8" customWidth="1"/>
    <col min="14855" max="14855" width="46.140625" style="8" customWidth="1"/>
    <col min="14856" max="14858" width="15.7109375" style="8" customWidth="1"/>
    <col min="14859" max="15104" width="9.140625" style="8"/>
    <col min="15105" max="15105" width="3.28515625" style="8" customWidth="1"/>
    <col min="15106" max="15106" width="0" style="8" hidden="1" customWidth="1"/>
    <col min="15107" max="15109" width="4.42578125" style="8" customWidth="1"/>
    <col min="15110" max="15110" width="5.140625" style="8" customWidth="1"/>
    <col min="15111" max="15111" width="46.140625" style="8" customWidth="1"/>
    <col min="15112" max="15114" width="15.7109375" style="8" customWidth="1"/>
    <col min="15115" max="15360" width="9.140625" style="8"/>
    <col min="15361" max="15361" width="3.28515625" style="8" customWidth="1"/>
    <col min="15362" max="15362" width="0" style="8" hidden="1" customWidth="1"/>
    <col min="15363" max="15365" width="4.42578125" style="8" customWidth="1"/>
    <col min="15366" max="15366" width="5.140625" style="8" customWidth="1"/>
    <col min="15367" max="15367" width="46.140625" style="8" customWidth="1"/>
    <col min="15368" max="15370" width="15.7109375" style="8" customWidth="1"/>
    <col min="15371" max="15616" width="9.140625" style="8"/>
    <col min="15617" max="15617" width="3.28515625" style="8" customWidth="1"/>
    <col min="15618" max="15618" width="0" style="8" hidden="1" customWidth="1"/>
    <col min="15619" max="15621" width="4.42578125" style="8" customWidth="1"/>
    <col min="15622" max="15622" width="5.140625" style="8" customWidth="1"/>
    <col min="15623" max="15623" width="46.140625" style="8" customWidth="1"/>
    <col min="15624" max="15626" width="15.7109375" style="8" customWidth="1"/>
    <col min="15627" max="15872" width="9.140625" style="8"/>
    <col min="15873" max="15873" width="3.28515625" style="8" customWidth="1"/>
    <col min="15874" max="15874" width="0" style="8" hidden="1" customWidth="1"/>
    <col min="15875" max="15877" width="4.42578125" style="8" customWidth="1"/>
    <col min="15878" max="15878" width="5.140625" style="8" customWidth="1"/>
    <col min="15879" max="15879" width="46.140625" style="8" customWidth="1"/>
    <col min="15880" max="15882" width="15.7109375" style="8" customWidth="1"/>
    <col min="15883" max="16128" width="9.140625" style="8"/>
    <col min="16129" max="16129" width="3.28515625" style="8" customWidth="1"/>
    <col min="16130" max="16130" width="0" style="8" hidden="1" customWidth="1"/>
    <col min="16131" max="16133" width="4.42578125" style="8" customWidth="1"/>
    <col min="16134" max="16134" width="5.140625" style="8" customWidth="1"/>
    <col min="16135" max="16135" width="46.140625" style="8" customWidth="1"/>
    <col min="16136" max="16138" width="15.7109375" style="8" customWidth="1"/>
    <col min="16139" max="16384" width="9.140625" style="8"/>
  </cols>
  <sheetData>
    <row r="2" spans="2:10" ht="21.75" customHeight="1" x14ac:dyDescent="0.2">
      <c r="C2" s="815" t="s">
        <v>399</v>
      </c>
      <c r="D2" s="815"/>
      <c r="E2" s="815"/>
      <c r="F2" s="815"/>
      <c r="G2" s="815"/>
      <c r="H2" s="815"/>
      <c r="I2" s="815"/>
      <c r="J2" s="815"/>
    </row>
    <row r="3" spans="2:10" ht="21" customHeight="1" x14ac:dyDescent="0.2">
      <c r="C3" s="816" t="s">
        <v>400</v>
      </c>
      <c r="D3" s="817"/>
      <c r="E3" s="817"/>
      <c r="F3" s="817"/>
      <c r="G3" s="817"/>
      <c r="H3" s="817"/>
      <c r="I3" s="817"/>
      <c r="J3" s="818"/>
    </row>
    <row r="4" spans="2:10" ht="24.95" customHeight="1" x14ac:dyDescent="0.2">
      <c r="B4" s="76"/>
      <c r="C4" s="819" t="s">
        <v>1</v>
      </c>
      <c r="D4" s="820"/>
      <c r="E4" s="821"/>
      <c r="F4" s="160" t="s">
        <v>2</v>
      </c>
      <c r="G4" s="822">
        <v>2026</v>
      </c>
      <c r="H4" s="822"/>
      <c r="I4" s="161"/>
      <c r="J4" s="161"/>
    </row>
    <row r="5" spans="2:10" ht="24.95" customHeight="1" x14ac:dyDescent="0.2">
      <c r="B5" s="76"/>
      <c r="C5" s="819" t="s">
        <v>3</v>
      </c>
      <c r="D5" s="820"/>
      <c r="E5" s="821"/>
      <c r="F5" s="160" t="s">
        <v>2</v>
      </c>
      <c r="G5" s="822" t="s">
        <v>4</v>
      </c>
      <c r="H5" s="822"/>
      <c r="I5" s="161"/>
      <c r="J5" s="161"/>
    </row>
    <row r="6" spans="2:10" ht="14.25" customHeight="1" thickBot="1" x14ac:dyDescent="0.25"/>
    <row r="7" spans="2:10" s="77" customFormat="1" ht="30" customHeight="1" thickBot="1" x14ac:dyDescent="0.25">
      <c r="B7" s="78"/>
      <c r="C7" s="794"/>
      <c r="D7" s="795"/>
      <c r="E7" s="796"/>
      <c r="F7" s="465"/>
      <c r="G7" s="466"/>
      <c r="H7" s="467">
        <v>2024</v>
      </c>
      <c r="I7" s="468">
        <v>2025</v>
      </c>
      <c r="J7" s="468">
        <v>2026</v>
      </c>
    </row>
    <row r="8" spans="2:10" s="23" customFormat="1" ht="23.1" customHeight="1" x14ac:dyDescent="0.2">
      <c r="B8" s="24" t="s">
        <v>401</v>
      </c>
      <c r="C8" s="797" t="s">
        <v>402</v>
      </c>
      <c r="D8" s="798"/>
      <c r="E8" s="798"/>
      <c r="F8" s="799"/>
      <c r="G8" s="469" t="s">
        <v>403</v>
      </c>
      <c r="H8" s="470"/>
      <c r="I8" s="471"/>
      <c r="J8" s="471"/>
    </row>
    <row r="9" spans="2:10" s="23" customFormat="1" ht="23.1" customHeight="1" x14ac:dyDescent="0.2">
      <c r="B9" s="24" t="s">
        <v>404</v>
      </c>
      <c r="C9" s="800"/>
      <c r="D9" s="801"/>
      <c r="E9" s="801"/>
      <c r="F9" s="802"/>
      <c r="G9" s="472" t="s">
        <v>405</v>
      </c>
      <c r="H9" s="473"/>
      <c r="I9" s="474"/>
      <c r="J9" s="474"/>
    </row>
    <row r="10" spans="2:10" s="23" customFormat="1" ht="23.1" customHeight="1" x14ac:dyDescent="0.2">
      <c r="B10" s="24" t="s">
        <v>406</v>
      </c>
      <c r="C10" s="800"/>
      <c r="D10" s="801"/>
      <c r="E10" s="801"/>
      <c r="F10" s="802"/>
      <c r="G10" s="472" t="s">
        <v>407</v>
      </c>
      <c r="H10" s="473"/>
      <c r="I10" s="474"/>
      <c r="J10" s="474"/>
    </row>
    <row r="11" spans="2:10" s="23" customFormat="1" ht="23.1" customHeight="1" x14ac:dyDescent="0.2">
      <c r="B11" s="24" t="s">
        <v>408</v>
      </c>
      <c r="C11" s="800"/>
      <c r="D11" s="801"/>
      <c r="E11" s="801"/>
      <c r="F11" s="802"/>
      <c r="G11" s="472" t="s">
        <v>409</v>
      </c>
      <c r="H11" s="473"/>
      <c r="I11" s="474"/>
      <c r="J11" s="474"/>
    </row>
    <row r="12" spans="2:10" s="23" customFormat="1" ht="23.1" customHeight="1" thickBot="1" x14ac:dyDescent="0.25">
      <c r="B12" s="24" t="s">
        <v>410</v>
      </c>
      <c r="C12" s="803"/>
      <c r="D12" s="804"/>
      <c r="E12" s="804"/>
      <c r="F12" s="805"/>
      <c r="G12" s="475" t="s">
        <v>411</v>
      </c>
      <c r="H12" s="476"/>
      <c r="I12" s="477"/>
      <c r="J12" s="477"/>
    </row>
    <row r="13" spans="2:10" s="23" customFormat="1" ht="23.1" customHeight="1" x14ac:dyDescent="0.2">
      <c r="B13" s="24"/>
      <c r="C13" s="806" t="s">
        <v>412</v>
      </c>
      <c r="D13" s="807"/>
      <c r="E13" s="807"/>
      <c r="F13" s="808"/>
      <c r="G13" s="469" t="s">
        <v>413</v>
      </c>
      <c r="H13" s="470"/>
      <c r="I13" s="471"/>
      <c r="J13" s="471"/>
    </row>
    <row r="14" spans="2:10" s="23" customFormat="1" ht="23.1" customHeight="1" x14ac:dyDescent="0.2">
      <c r="B14" s="24" t="s">
        <v>414</v>
      </c>
      <c r="C14" s="809"/>
      <c r="D14" s="810"/>
      <c r="E14" s="810"/>
      <c r="F14" s="811"/>
      <c r="G14" s="478" t="s">
        <v>415</v>
      </c>
      <c r="H14" s="473"/>
      <c r="I14" s="474"/>
      <c r="J14" s="474"/>
    </row>
    <row r="15" spans="2:10" s="23" customFormat="1" ht="23.1" customHeight="1" x14ac:dyDescent="0.2">
      <c r="B15" s="24" t="s">
        <v>416</v>
      </c>
      <c r="C15" s="809"/>
      <c r="D15" s="810"/>
      <c r="E15" s="810"/>
      <c r="F15" s="811"/>
      <c r="G15" s="478" t="s">
        <v>417</v>
      </c>
      <c r="H15" s="473"/>
      <c r="I15" s="474"/>
      <c r="J15" s="474"/>
    </row>
    <row r="16" spans="2:10" s="23" customFormat="1" ht="23.1" customHeight="1" x14ac:dyDescent="0.2">
      <c r="B16" s="24" t="s">
        <v>418</v>
      </c>
      <c r="C16" s="809"/>
      <c r="D16" s="810"/>
      <c r="E16" s="810"/>
      <c r="F16" s="811"/>
      <c r="G16" s="478" t="s">
        <v>392</v>
      </c>
      <c r="H16" s="479"/>
      <c r="I16" s="480"/>
      <c r="J16" s="480"/>
    </row>
    <row r="17" spans="2:10" s="23" customFormat="1" ht="23.1" customHeight="1" x14ac:dyDescent="0.2">
      <c r="B17" s="24"/>
      <c r="C17" s="809"/>
      <c r="D17" s="810"/>
      <c r="E17" s="810"/>
      <c r="F17" s="811"/>
      <c r="G17" s="472" t="s">
        <v>419</v>
      </c>
      <c r="H17" s="479"/>
      <c r="I17" s="480"/>
      <c r="J17" s="480"/>
    </row>
    <row r="18" spans="2:10" s="23" customFormat="1" ht="23.1" customHeight="1" x14ac:dyDescent="0.2">
      <c r="B18" s="24" t="s">
        <v>420</v>
      </c>
      <c r="C18" s="809"/>
      <c r="D18" s="810"/>
      <c r="E18" s="810"/>
      <c r="F18" s="811"/>
      <c r="G18" s="478" t="s">
        <v>421</v>
      </c>
      <c r="H18" s="479"/>
      <c r="I18" s="480"/>
      <c r="J18" s="480"/>
    </row>
    <row r="19" spans="2:10" s="23" customFormat="1" ht="23.1" customHeight="1" x14ac:dyDescent="0.2">
      <c r="B19" s="24" t="s">
        <v>422</v>
      </c>
      <c r="C19" s="809"/>
      <c r="D19" s="810"/>
      <c r="E19" s="810"/>
      <c r="F19" s="811"/>
      <c r="G19" s="478" t="s">
        <v>423</v>
      </c>
      <c r="H19" s="479"/>
      <c r="I19" s="480"/>
      <c r="J19" s="480"/>
    </row>
    <row r="20" spans="2:10" s="23" customFormat="1" ht="23.1" customHeight="1" x14ac:dyDescent="0.2">
      <c r="B20" s="24" t="s">
        <v>424</v>
      </c>
      <c r="C20" s="809"/>
      <c r="D20" s="810"/>
      <c r="E20" s="810"/>
      <c r="F20" s="811"/>
      <c r="G20" s="478" t="s">
        <v>392</v>
      </c>
      <c r="H20" s="479"/>
      <c r="I20" s="480"/>
      <c r="J20" s="480"/>
    </row>
    <row r="21" spans="2:10" s="23" customFormat="1" ht="23.1" customHeight="1" x14ac:dyDescent="0.2">
      <c r="B21" s="24" t="s">
        <v>425</v>
      </c>
      <c r="C21" s="809"/>
      <c r="D21" s="810"/>
      <c r="E21" s="810"/>
      <c r="F21" s="811"/>
      <c r="G21" s="472" t="s">
        <v>426</v>
      </c>
      <c r="H21" s="479"/>
      <c r="I21" s="480"/>
      <c r="J21" s="480"/>
    </row>
    <row r="22" spans="2:10" s="23" customFormat="1" ht="23.1" customHeight="1" x14ac:dyDescent="0.2">
      <c r="B22" s="24" t="s">
        <v>427</v>
      </c>
      <c r="C22" s="809"/>
      <c r="D22" s="810"/>
      <c r="E22" s="810"/>
      <c r="F22" s="811"/>
      <c r="G22" s="472" t="s">
        <v>428</v>
      </c>
      <c r="H22" s="479"/>
      <c r="I22" s="480"/>
      <c r="J22" s="480"/>
    </row>
    <row r="23" spans="2:10" s="23" customFormat="1" ht="23.1" customHeight="1" x14ac:dyDescent="0.2">
      <c r="B23" s="24" t="s">
        <v>429</v>
      </c>
      <c r="C23" s="809"/>
      <c r="D23" s="810"/>
      <c r="E23" s="810"/>
      <c r="F23" s="811"/>
      <c r="G23" s="472" t="s">
        <v>430</v>
      </c>
      <c r="H23" s="479"/>
      <c r="I23" s="480"/>
      <c r="J23" s="480"/>
    </row>
    <row r="24" spans="2:10" s="23" customFormat="1" ht="23.1" customHeight="1" x14ac:dyDescent="0.2">
      <c r="B24" s="24" t="s">
        <v>431</v>
      </c>
      <c r="C24" s="809"/>
      <c r="D24" s="810"/>
      <c r="E24" s="810"/>
      <c r="F24" s="811"/>
      <c r="G24" s="478" t="s">
        <v>432</v>
      </c>
      <c r="H24" s="479"/>
      <c r="I24" s="480"/>
      <c r="J24" s="480"/>
    </row>
    <row r="25" spans="2:10" s="23" customFormat="1" ht="23.1" customHeight="1" x14ac:dyDescent="0.2">
      <c r="B25" s="24" t="s">
        <v>433</v>
      </c>
      <c r="C25" s="809"/>
      <c r="D25" s="810"/>
      <c r="E25" s="810"/>
      <c r="F25" s="811"/>
      <c r="G25" s="478" t="s">
        <v>434</v>
      </c>
      <c r="H25" s="479"/>
      <c r="I25" s="480"/>
      <c r="J25" s="480"/>
    </row>
    <row r="26" spans="2:10" s="23" customFormat="1" ht="23.1" customHeight="1" x14ac:dyDescent="0.2">
      <c r="B26" s="24" t="s">
        <v>435</v>
      </c>
      <c r="C26" s="809"/>
      <c r="D26" s="810"/>
      <c r="E26" s="810"/>
      <c r="F26" s="811"/>
      <c r="G26" s="472" t="s">
        <v>436</v>
      </c>
      <c r="H26" s="479"/>
      <c r="I26" s="480"/>
      <c r="J26" s="480"/>
    </row>
    <row r="27" spans="2:10" s="23" customFormat="1" ht="23.1" customHeight="1" x14ac:dyDescent="0.2">
      <c r="B27" s="24" t="s">
        <v>437</v>
      </c>
      <c r="C27" s="809"/>
      <c r="D27" s="810"/>
      <c r="E27" s="810"/>
      <c r="F27" s="811"/>
      <c r="G27" s="472" t="s">
        <v>438</v>
      </c>
      <c r="H27" s="479"/>
      <c r="I27" s="480"/>
      <c r="J27" s="480"/>
    </row>
    <row r="28" spans="2:10" s="23" customFormat="1" ht="23.1" customHeight="1" x14ac:dyDescent="0.2">
      <c r="B28" s="24" t="s">
        <v>439</v>
      </c>
      <c r="C28" s="809"/>
      <c r="D28" s="810"/>
      <c r="E28" s="810"/>
      <c r="F28" s="811"/>
      <c r="G28" s="472" t="s">
        <v>440</v>
      </c>
      <c r="H28" s="479"/>
      <c r="I28" s="480"/>
      <c r="J28" s="480"/>
    </row>
    <row r="29" spans="2:10" s="23" customFormat="1" ht="23.1" customHeight="1" x14ac:dyDescent="0.2">
      <c r="B29" s="24" t="s">
        <v>441</v>
      </c>
      <c r="C29" s="809"/>
      <c r="D29" s="810"/>
      <c r="E29" s="810"/>
      <c r="F29" s="811"/>
      <c r="G29" s="478" t="s">
        <v>442</v>
      </c>
      <c r="H29" s="479"/>
      <c r="I29" s="480"/>
      <c r="J29" s="480"/>
    </row>
    <row r="30" spans="2:10" s="23" customFormat="1" ht="23.1" customHeight="1" thickBot="1" x14ac:dyDescent="0.25">
      <c r="B30" s="24" t="s">
        <v>443</v>
      </c>
      <c r="C30" s="812"/>
      <c r="D30" s="813"/>
      <c r="E30" s="813"/>
      <c r="F30" s="814"/>
      <c r="G30" s="481" t="s">
        <v>444</v>
      </c>
      <c r="H30" s="476"/>
      <c r="I30" s="477"/>
      <c r="J30" s="477"/>
    </row>
    <row r="31" spans="2:10" s="23" customFormat="1" ht="23.1" customHeight="1" x14ac:dyDescent="0.2">
      <c r="B31" s="24" t="s">
        <v>445</v>
      </c>
      <c r="C31" s="806" t="s">
        <v>446</v>
      </c>
      <c r="D31" s="807"/>
      <c r="E31" s="807"/>
      <c r="F31" s="808"/>
      <c r="G31" s="469" t="s">
        <v>447</v>
      </c>
      <c r="H31" s="482"/>
      <c r="I31" s="483"/>
      <c r="J31" s="483"/>
    </row>
    <row r="32" spans="2:10" s="23" customFormat="1" ht="23.1" customHeight="1" x14ac:dyDescent="0.2">
      <c r="B32" s="24" t="s">
        <v>448</v>
      </c>
      <c r="C32" s="809"/>
      <c r="D32" s="810"/>
      <c r="E32" s="810"/>
      <c r="F32" s="811"/>
      <c r="G32" s="472" t="s">
        <v>449</v>
      </c>
      <c r="H32" s="479"/>
      <c r="I32" s="480"/>
      <c r="J32" s="480"/>
    </row>
    <row r="33" spans="2:10" s="23" customFormat="1" ht="23.1" customHeight="1" x14ac:dyDescent="0.2">
      <c r="B33" s="24" t="s">
        <v>450</v>
      </c>
      <c r="C33" s="809"/>
      <c r="D33" s="810"/>
      <c r="E33" s="810"/>
      <c r="F33" s="811"/>
      <c r="G33" s="472" t="s">
        <v>451</v>
      </c>
      <c r="H33" s="479"/>
      <c r="I33" s="480"/>
      <c r="J33" s="480"/>
    </row>
    <row r="34" spans="2:10" s="23" customFormat="1" ht="23.1" customHeight="1" x14ac:dyDescent="0.2">
      <c r="B34" s="24" t="s">
        <v>452</v>
      </c>
      <c r="C34" s="809"/>
      <c r="D34" s="810"/>
      <c r="E34" s="810"/>
      <c r="F34" s="811"/>
      <c r="G34" s="472" t="s">
        <v>453</v>
      </c>
      <c r="H34" s="479"/>
      <c r="I34" s="480"/>
      <c r="J34" s="480"/>
    </row>
    <row r="35" spans="2:10" s="23" customFormat="1" ht="23.1" customHeight="1" x14ac:dyDescent="0.2">
      <c r="B35" s="24" t="s">
        <v>454</v>
      </c>
      <c r="C35" s="809"/>
      <c r="D35" s="810"/>
      <c r="E35" s="810"/>
      <c r="F35" s="811"/>
      <c r="G35" s="478" t="s">
        <v>455</v>
      </c>
      <c r="H35" s="479"/>
      <c r="I35" s="480"/>
      <c r="J35" s="480"/>
    </row>
    <row r="36" spans="2:10" s="79" customFormat="1" ht="23.1" customHeight="1" thickBot="1" x14ac:dyDescent="0.25">
      <c r="B36" s="80" t="s">
        <v>456</v>
      </c>
      <c r="C36" s="812"/>
      <c r="D36" s="813"/>
      <c r="E36" s="813"/>
      <c r="F36" s="814"/>
      <c r="G36" s="481" t="s">
        <v>457</v>
      </c>
      <c r="H36" s="476"/>
      <c r="I36" s="477"/>
      <c r="J36" s="477"/>
    </row>
    <row r="37" spans="2:10" s="23" customFormat="1" ht="23.1" hidden="1" customHeight="1" thickBot="1" x14ac:dyDescent="0.25">
      <c r="B37" s="81"/>
      <c r="C37" s="82"/>
      <c r="D37" s="83" t="s">
        <v>72</v>
      </c>
      <c r="E37" s="83"/>
      <c r="F37" s="84"/>
      <c r="G37" s="85" t="s">
        <v>127</v>
      </c>
      <c r="H37" s="86"/>
      <c r="I37" s="87"/>
      <c r="J37" s="87"/>
    </row>
  </sheetData>
  <mergeCells count="10">
    <mergeCell ref="C7:E7"/>
    <mergeCell ref="C8:F12"/>
    <mergeCell ref="C13:F30"/>
    <mergeCell ref="C31:F36"/>
    <mergeCell ref="C2:J2"/>
    <mergeCell ref="C3:J3"/>
    <mergeCell ref="C4:E4"/>
    <mergeCell ref="G4:H4"/>
    <mergeCell ref="C5:E5"/>
    <mergeCell ref="G5:H5"/>
  </mergeCells>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B1EFA-0531-4CE8-AA3D-E867420B7E7F}">
  <dimension ref="A1:L40"/>
  <sheetViews>
    <sheetView zoomScaleNormal="100" workbookViewId="0">
      <selection activeCell="O29" sqref="O29"/>
    </sheetView>
  </sheetViews>
  <sheetFormatPr defaultRowHeight="12" x14ac:dyDescent="0.25"/>
  <cols>
    <col min="1" max="1" width="1.85546875" style="88" customWidth="1"/>
    <col min="2" max="2" width="7.85546875" style="88" customWidth="1"/>
    <col min="3" max="3" width="48.7109375" style="88" customWidth="1"/>
    <col min="4" max="11" width="12.42578125" style="88" customWidth="1"/>
    <col min="12" max="12" width="5.28515625" style="88" customWidth="1"/>
    <col min="13" max="256" width="9.140625" style="88"/>
    <col min="257" max="257" width="1.85546875" style="88" customWidth="1"/>
    <col min="258" max="258" width="7.85546875" style="88" customWidth="1"/>
    <col min="259" max="259" width="48.7109375" style="88" customWidth="1"/>
    <col min="260" max="267" width="12.42578125" style="88" customWidth="1"/>
    <col min="268" max="268" width="5.28515625" style="88" customWidth="1"/>
    <col min="269" max="512" width="9.140625" style="88"/>
    <col min="513" max="513" width="1.85546875" style="88" customWidth="1"/>
    <col min="514" max="514" width="7.85546875" style="88" customWidth="1"/>
    <col min="515" max="515" width="48.7109375" style="88" customWidth="1"/>
    <col min="516" max="523" width="12.42578125" style="88" customWidth="1"/>
    <col min="524" max="524" width="5.28515625" style="88" customWidth="1"/>
    <col min="525" max="768" width="9.140625" style="88"/>
    <col min="769" max="769" width="1.85546875" style="88" customWidth="1"/>
    <col min="770" max="770" width="7.85546875" style="88" customWidth="1"/>
    <col min="771" max="771" width="48.7109375" style="88" customWidth="1"/>
    <col min="772" max="779" width="12.42578125" style="88" customWidth="1"/>
    <col min="780" max="780" width="5.28515625" style="88" customWidth="1"/>
    <col min="781" max="1024" width="9.140625" style="88"/>
    <col min="1025" max="1025" width="1.85546875" style="88" customWidth="1"/>
    <col min="1026" max="1026" width="7.85546875" style="88" customWidth="1"/>
    <col min="1027" max="1027" width="48.7109375" style="88" customWidth="1"/>
    <col min="1028" max="1035" width="12.42578125" style="88" customWidth="1"/>
    <col min="1036" max="1036" width="5.28515625" style="88" customWidth="1"/>
    <col min="1037" max="1280" width="9.140625" style="88"/>
    <col min="1281" max="1281" width="1.85546875" style="88" customWidth="1"/>
    <col min="1282" max="1282" width="7.85546875" style="88" customWidth="1"/>
    <col min="1283" max="1283" width="48.7109375" style="88" customWidth="1"/>
    <col min="1284" max="1291" width="12.42578125" style="88" customWidth="1"/>
    <col min="1292" max="1292" width="5.28515625" style="88" customWidth="1"/>
    <col min="1293" max="1536" width="9.140625" style="88"/>
    <col min="1537" max="1537" width="1.85546875" style="88" customWidth="1"/>
    <col min="1538" max="1538" width="7.85546875" style="88" customWidth="1"/>
    <col min="1539" max="1539" width="48.7109375" style="88" customWidth="1"/>
    <col min="1540" max="1547" width="12.42578125" style="88" customWidth="1"/>
    <col min="1548" max="1548" width="5.28515625" style="88" customWidth="1"/>
    <col min="1549" max="1792" width="9.140625" style="88"/>
    <col min="1793" max="1793" width="1.85546875" style="88" customWidth="1"/>
    <col min="1794" max="1794" width="7.85546875" style="88" customWidth="1"/>
    <col min="1795" max="1795" width="48.7109375" style="88" customWidth="1"/>
    <col min="1796" max="1803" width="12.42578125" style="88" customWidth="1"/>
    <col min="1804" max="1804" width="5.28515625" style="88" customWidth="1"/>
    <col min="1805" max="2048" width="9.140625" style="88"/>
    <col min="2049" max="2049" width="1.85546875" style="88" customWidth="1"/>
    <col min="2050" max="2050" width="7.85546875" style="88" customWidth="1"/>
    <col min="2051" max="2051" width="48.7109375" style="88" customWidth="1"/>
    <col min="2052" max="2059" width="12.42578125" style="88" customWidth="1"/>
    <col min="2060" max="2060" width="5.28515625" style="88" customWidth="1"/>
    <col min="2061" max="2304" width="9.140625" style="88"/>
    <col min="2305" max="2305" width="1.85546875" style="88" customWidth="1"/>
    <col min="2306" max="2306" width="7.85546875" style="88" customWidth="1"/>
    <col min="2307" max="2307" width="48.7109375" style="88" customWidth="1"/>
    <col min="2308" max="2315" width="12.42578125" style="88" customWidth="1"/>
    <col min="2316" max="2316" width="5.28515625" style="88" customWidth="1"/>
    <col min="2317" max="2560" width="9.140625" style="88"/>
    <col min="2561" max="2561" width="1.85546875" style="88" customWidth="1"/>
    <col min="2562" max="2562" width="7.85546875" style="88" customWidth="1"/>
    <col min="2563" max="2563" width="48.7109375" style="88" customWidth="1"/>
    <col min="2564" max="2571" width="12.42578125" style="88" customWidth="1"/>
    <col min="2572" max="2572" width="5.28515625" style="88" customWidth="1"/>
    <col min="2573" max="2816" width="9.140625" style="88"/>
    <col min="2817" max="2817" width="1.85546875" style="88" customWidth="1"/>
    <col min="2818" max="2818" width="7.85546875" style="88" customWidth="1"/>
    <col min="2819" max="2819" width="48.7109375" style="88" customWidth="1"/>
    <col min="2820" max="2827" width="12.42578125" style="88" customWidth="1"/>
    <col min="2828" max="2828" width="5.28515625" style="88" customWidth="1"/>
    <col min="2829" max="3072" width="9.140625" style="88"/>
    <col min="3073" max="3073" width="1.85546875" style="88" customWidth="1"/>
    <col min="3074" max="3074" width="7.85546875" style="88" customWidth="1"/>
    <col min="3075" max="3075" width="48.7109375" style="88" customWidth="1"/>
    <col min="3076" max="3083" width="12.42578125" style="88" customWidth="1"/>
    <col min="3084" max="3084" width="5.28515625" style="88" customWidth="1"/>
    <col min="3085" max="3328" width="9.140625" style="88"/>
    <col min="3329" max="3329" width="1.85546875" style="88" customWidth="1"/>
    <col min="3330" max="3330" width="7.85546875" style="88" customWidth="1"/>
    <col min="3331" max="3331" width="48.7109375" style="88" customWidth="1"/>
    <col min="3332" max="3339" width="12.42578125" style="88" customWidth="1"/>
    <col min="3340" max="3340" width="5.28515625" style="88" customWidth="1"/>
    <col min="3341" max="3584" width="9.140625" style="88"/>
    <col min="3585" max="3585" width="1.85546875" style="88" customWidth="1"/>
    <col min="3586" max="3586" width="7.85546875" style="88" customWidth="1"/>
    <col min="3587" max="3587" width="48.7109375" style="88" customWidth="1"/>
    <col min="3588" max="3595" width="12.42578125" style="88" customWidth="1"/>
    <col min="3596" max="3596" width="5.28515625" style="88" customWidth="1"/>
    <col min="3597" max="3840" width="9.140625" style="88"/>
    <col min="3841" max="3841" width="1.85546875" style="88" customWidth="1"/>
    <col min="3842" max="3842" width="7.85546875" style="88" customWidth="1"/>
    <col min="3843" max="3843" width="48.7109375" style="88" customWidth="1"/>
    <col min="3844" max="3851" width="12.42578125" style="88" customWidth="1"/>
    <col min="3852" max="3852" width="5.28515625" style="88" customWidth="1"/>
    <col min="3853" max="4096" width="9.140625" style="88"/>
    <col min="4097" max="4097" width="1.85546875" style="88" customWidth="1"/>
    <col min="4098" max="4098" width="7.85546875" style="88" customWidth="1"/>
    <col min="4099" max="4099" width="48.7109375" style="88" customWidth="1"/>
    <col min="4100" max="4107" width="12.42578125" style="88" customWidth="1"/>
    <col min="4108" max="4108" width="5.28515625" style="88" customWidth="1"/>
    <col min="4109" max="4352" width="9.140625" style="88"/>
    <col min="4353" max="4353" width="1.85546875" style="88" customWidth="1"/>
    <col min="4354" max="4354" width="7.85546875" style="88" customWidth="1"/>
    <col min="4355" max="4355" width="48.7109375" style="88" customWidth="1"/>
    <col min="4356" max="4363" width="12.42578125" style="88" customWidth="1"/>
    <col min="4364" max="4364" width="5.28515625" style="88" customWidth="1"/>
    <col min="4365" max="4608" width="9.140625" style="88"/>
    <col min="4609" max="4609" width="1.85546875" style="88" customWidth="1"/>
    <col min="4610" max="4610" width="7.85546875" style="88" customWidth="1"/>
    <col min="4611" max="4611" width="48.7109375" style="88" customWidth="1"/>
    <col min="4612" max="4619" width="12.42578125" style="88" customWidth="1"/>
    <col min="4620" max="4620" width="5.28515625" style="88" customWidth="1"/>
    <col min="4621" max="4864" width="9.140625" style="88"/>
    <col min="4865" max="4865" width="1.85546875" style="88" customWidth="1"/>
    <col min="4866" max="4866" width="7.85546875" style="88" customWidth="1"/>
    <col min="4867" max="4867" width="48.7109375" style="88" customWidth="1"/>
    <col min="4868" max="4875" width="12.42578125" style="88" customWidth="1"/>
    <col min="4876" max="4876" width="5.28515625" style="88" customWidth="1"/>
    <col min="4877" max="5120" width="9.140625" style="88"/>
    <col min="5121" max="5121" width="1.85546875" style="88" customWidth="1"/>
    <col min="5122" max="5122" width="7.85546875" style="88" customWidth="1"/>
    <col min="5123" max="5123" width="48.7109375" style="88" customWidth="1"/>
    <col min="5124" max="5131" width="12.42578125" style="88" customWidth="1"/>
    <col min="5132" max="5132" width="5.28515625" style="88" customWidth="1"/>
    <col min="5133" max="5376" width="9.140625" style="88"/>
    <col min="5377" max="5377" width="1.85546875" style="88" customWidth="1"/>
    <col min="5378" max="5378" width="7.85546875" style="88" customWidth="1"/>
    <col min="5379" max="5379" width="48.7109375" style="88" customWidth="1"/>
    <col min="5380" max="5387" width="12.42578125" style="88" customWidth="1"/>
    <col min="5388" max="5388" width="5.28515625" style="88" customWidth="1"/>
    <col min="5389" max="5632" width="9.140625" style="88"/>
    <col min="5633" max="5633" width="1.85546875" style="88" customWidth="1"/>
    <col min="5634" max="5634" width="7.85546875" style="88" customWidth="1"/>
    <col min="5635" max="5635" width="48.7109375" style="88" customWidth="1"/>
    <col min="5636" max="5643" width="12.42578125" style="88" customWidth="1"/>
    <col min="5644" max="5644" width="5.28515625" style="88" customWidth="1"/>
    <col min="5645" max="5888" width="9.140625" style="88"/>
    <col min="5889" max="5889" width="1.85546875" style="88" customWidth="1"/>
    <col min="5890" max="5890" width="7.85546875" style="88" customWidth="1"/>
    <col min="5891" max="5891" width="48.7109375" style="88" customWidth="1"/>
    <col min="5892" max="5899" width="12.42578125" style="88" customWidth="1"/>
    <col min="5900" max="5900" width="5.28515625" style="88" customWidth="1"/>
    <col min="5901" max="6144" width="9.140625" style="88"/>
    <col min="6145" max="6145" width="1.85546875" style="88" customWidth="1"/>
    <col min="6146" max="6146" width="7.85546875" style="88" customWidth="1"/>
    <col min="6147" max="6147" width="48.7109375" style="88" customWidth="1"/>
    <col min="6148" max="6155" width="12.42578125" style="88" customWidth="1"/>
    <col min="6156" max="6156" width="5.28515625" style="88" customWidth="1"/>
    <col min="6157" max="6400" width="9.140625" style="88"/>
    <col min="6401" max="6401" width="1.85546875" style="88" customWidth="1"/>
    <col min="6402" max="6402" width="7.85546875" style="88" customWidth="1"/>
    <col min="6403" max="6403" width="48.7109375" style="88" customWidth="1"/>
    <col min="6404" max="6411" width="12.42578125" style="88" customWidth="1"/>
    <col min="6412" max="6412" width="5.28515625" style="88" customWidth="1"/>
    <col min="6413" max="6656" width="9.140625" style="88"/>
    <col min="6657" max="6657" width="1.85546875" style="88" customWidth="1"/>
    <col min="6658" max="6658" width="7.85546875" style="88" customWidth="1"/>
    <col min="6659" max="6659" width="48.7109375" style="88" customWidth="1"/>
    <col min="6660" max="6667" width="12.42578125" style="88" customWidth="1"/>
    <col min="6668" max="6668" width="5.28515625" style="88" customWidth="1"/>
    <col min="6669" max="6912" width="9.140625" style="88"/>
    <col min="6913" max="6913" width="1.85546875" style="88" customWidth="1"/>
    <col min="6914" max="6914" width="7.85546875" style="88" customWidth="1"/>
    <col min="6915" max="6915" width="48.7109375" style="88" customWidth="1"/>
    <col min="6916" max="6923" width="12.42578125" style="88" customWidth="1"/>
    <col min="6924" max="6924" width="5.28515625" style="88" customWidth="1"/>
    <col min="6925" max="7168" width="9.140625" style="88"/>
    <col min="7169" max="7169" width="1.85546875" style="88" customWidth="1"/>
    <col min="7170" max="7170" width="7.85546875" style="88" customWidth="1"/>
    <col min="7171" max="7171" width="48.7109375" style="88" customWidth="1"/>
    <col min="7172" max="7179" width="12.42578125" style="88" customWidth="1"/>
    <col min="7180" max="7180" width="5.28515625" style="88" customWidth="1"/>
    <col min="7181" max="7424" width="9.140625" style="88"/>
    <col min="7425" max="7425" width="1.85546875" style="88" customWidth="1"/>
    <col min="7426" max="7426" width="7.85546875" style="88" customWidth="1"/>
    <col min="7427" max="7427" width="48.7109375" style="88" customWidth="1"/>
    <col min="7428" max="7435" width="12.42578125" style="88" customWidth="1"/>
    <col min="7436" max="7436" width="5.28515625" style="88" customWidth="1"/>
    <col min="7437" max="7680" width="9.140625" style="88"/>
    <col min="7681" max="7681" width="1.85546875" style="88" customWidth="1"/>
    <col min="7682" max="7682" width="7.85546875" style="88" customWidth="1"/>
    <col min="7683" max="7683" width="48.7109375" style="88" customWidth="1"/>
    <col min="7684" max="7691" width="12.42578125" style="88" customWidth="1"/>
    <col min="7692" max="7692" width="5.28515625" style="88" customWidth="1"/>
    <col min="7693" max="7936" width="9.140625" style="88"/>
    <col min="7937" max="7937" width="1.85546875" style="88" customWidth="1"/>
    <col min="7938" max="7938" width="7.85546875" style="88" customWidth="1"/>
    <col min="7939" max="7939" width="48.7109375" style="88" customWidth="1"/>
    <col min="7940" max="7947" width="12.42578125" style="88" customWidth="1"/>
    <col min="7948" max="7948" width="5.28515625" style="88" customWidth="1"/>
    <col min="7949" max="8192" width="9.140625" style="88"/>
    <col min="8193" max="8193" width="1.85546875" style="88" customWidth="1"/>
    <col min="8194" max="8194" width="7.85546875" style="88" customWidth="1"/>
    <col min="8195" max="8195" width="48.7109375" style="88" customWidth="1"/>
    <col min="8196" max="8203" width="12.42578125" style="88" customWidth="1"/>
    <col min="8204" max="8204" width="5.28515625" style="88" customWidth="1"/>
    <col min="8205" max="8448" width="9.140625" style="88"/>
    <col min="8449" max="8449" width="1.85546875" style="88" customWidth="1"/>
    <col min="8450" max="8450" width="7.85546875" style="88" customWidth="1"/>
    <col min="8451" max="8451" width="48.7109375" style="88" customWidth="1"/>
    <col min="8452" max="8459" width="12.42578125" style="88" customWidth="1"/>
    <col min="8460" max="8460" width="5.28515625" style="88" customWidth="1"/>
    <col min="8461" max="8704" width="9.140625" style="88"/>
    <col min="8705" max="8705" width="1.85546875" style="88" customWidth="1"/>
    <col min="8706" max="8706" width="7.85546875" style="88" customWidth="1"/>
    <col min="8707" max="8707" width="48.7109375" style="88" customWidth="1"/>
    <col min="8708" max="8715" width="12.42578125" style="88" customWidth="1"/>
    <col min="8716" max="8716" width="5.28515625" style="88" customWidth="1"/>
    <col min="8717" max="8960" width="9.140625" style="88"/>
    <col min="8961" max="8961" width="1.85546875" style="88" customWidth="1"/>
    <col min="8962" max="8962" width="7.85546875" style="88" customWidth="1"/>
    <col min="8963" max="8963" width="48.7109375" style="88" customWidth="1"/>
    <col min="8964" max="8971" width="12.42578125" style="88" customWidth="1"/>
    <col min="8972" max="8972" width="5.28515625" style="88" customWidth="1"/>
    <col min="8973" max="9216" width="9.140625" style="88"/>
    <col min="9217" max="9217" width="1.85546875" style="88" customWidth="1"/>
    <col min="9218" max="9218" width="7.85546875" style="88" customWidth="1"/>
    <col min="9219" max="9219" width="48.7109375" style="88" customWidth="1"/>
    <col min="9220" max="9227" width="12.42578125" style="88" customWidth="1"/>
    <col min="9228" max="9228" width="5.28515625" style="88" customWidth="1"/>
    <col min="9229" max="9472" width="9.140625" style="88"/>
    <col min="9473" max="9473" width="1.85546875" style="88" customWidth="1"/>
    <col min="9474" max="9474" width="7.85546875" style="88" customWidth="1"/>
    <col min="9475" max="9475" width="48.7109375" style="88" customWidth="1"/>
    <col min="9476" max="9483" width="12.42578125" style="88" customWidth="1"/>
    <col min="9484" max="9484" width="5.28515625" style="88" customWidth="1"/>
    <col min="9485" max="9728" width="9.140625" style="88"/>
    <col min="9729" max="9729" width="1.85546875" style="88" customWidth="1"/>
    <col min="9730" max="9730" width="7.85546875" style="88" customWidth="1"/>
    <col min="9731" max="9731" width="48.7109375" style="88" customWidth="1"/>
    <col min="9732" max="9739" width="12.42578125" style="88" customWidth="1"/>
    <col min="9740" max="9740" width="5.28515625" style="88" customWidth="1"/>
    <col min="9741" max="9984" width="9.140625" style="88"/>
    <col min="9985" max="9985" width="1.85546875" style="88" customWidth="1"/>
    <col min="9986" max="9986" width="7.85546875" style="88" customWidth="1"/>
    <col min="9987" max="9987" width="48.7109375" style="88" customWidth="1"/>
    <col min="9988" max="9995" width="12.42578125" style="88" customWidth="1"/>
    <col min="9996" max="9996" width="5.28515625" style="88" customWidth="1"/>
    <col min="9997" max="10240" width="9.140625" style="88"/>
    <col min="10241" max="10241" width="1.85546875" style="88" customWidth="1"/>
    <col min="10242" max="10242" width="7.85546875" style="88" customWidth="1"/>
    <col min="10243" max="10243" width="48.7109375" style="88" customWidth="1"/>
    <col min="10244" max="10251" width="12.42578125" style="88" customWidth="1"/>
    <col min="10252" max="10252" width="5.28515625" style="88" customWidth="1"/>
    <col min="10253" max="10496" width="9.140625" style="88"/>
    <col min="10497" max="10497" width="1.85546875" style="88" customWidth="1"/>
    <col min="10498" max="10498" width="7.85546875" style="88" customWidth="1"/>
    <col min="10499" max="10499" width="48.7109375" style="88" customWidth="1"/>
    <col min="10500" max="10507" width="12.42578125" style="88" customWidth="1"/>
    <col min="10508" max="10508" width="5.28515625" style="88" customWidth="1"/>
    <col min="10509" max="10752" width="9.140625" style="88"/>
    <col min="10753" max="10753" width="1.85546875" style="88" customWidth="1"/>
    <col min="10754" max="10754" width="7.85546875" style="88" customWidth="1"/>
    <col min="10755" max="10755" width="48.7109375" style="88" customWidth="1"/>
    <col min="10756" max="10763" width="12.42578125" style="88" customWidth="1"/>
    <col min="10764" max="10764" width="5.28515625" style="88" customWidth="1"/>
    <col min="10765" max="11008" width="9.140625" style="88"/>
    <col min="11009" max="11009" width="1.85546875" style="88" customWidth="1"/>
    <col min="11010" max="11010" width="7.85546875" style="88" customWidth="1"/>
    <col min="11011" max="11011" width="48.7109375" style="88" customWidth="1"/>
    <col min="11012" max="11019" width="12.42578125" style="88" customWidth="1"/>
    <col min="11020" max="11020" width="5.28515625" style="88" customWidth="1"/>
    <col min="11021" max="11264" width="9.140625" style="88"/>
    <col min="11265" max="11265" width="1.85546875" style="88" customWidth="1"/>
    <col min="11266" max="11266" width="7.85546875" style="88" customWidth="1"/>
    <col min="11267" max="11267" width="48.7109375" style="88" customWidth="1"/>
    <col min="11268" max="11275" width="12.42578125" style="88" customWidth="1"/>
    <col min="11276" max="11276" width="5.28515625" style="88" customWidth="1"/>
    <col min="11277" max="11520" width="9.140625" style="88"/>
    <col min="11521" max="11521" width="1.85546875" style="88" customWidth="1"/>
    <col min="11522" max="11522" width="7.85546875" style="88" customWidth="1"/>
    <col min="11523" max="11523" width="48.7109375" style="88" customWidth="1"/>
    <col min="11524" max="11531" width="12.42578125" style="88" customWidth="1"/>
    <col min="11532" max="11532" width="5.28515625" style="88" customWidth="1"/>
    <col min="11533" max="11776" width="9.140625" style="88"/>
    <col min="11777" max="11777" width="1.85546875" style="88" customWidth="1"/>
    <col min="11778" max="11778" width="7.85546875" style="88" customWidth="1"/>
    <col min="11779" max="11779" width="48.7109375" style="88" customWidth="1"/>
    <col min="11780" max="11787" width="12.42578125" style="88" customWidth="1"/>
    <col min="11788" max="11788" width="5.28515625" style="88" customWidth="1"/>
    <col min="11789" max="12032" width="9.140625" style="88"/>
    <col min="12033" max="12033" width="1.85546875" style="88" customWidth="1"/>
    <col min="12034" max="12034" width="7.85546875" style="88" customWidth="1"/>
    <col min="12035" max="12035" width="48.7109375" style="88" customWidth="1"/>
    <col min="12036" max="12043" width="12.42578125" style="88" customWidth="1"/>
    <col min="12044" max="12044" width="5.28515625" style="88" customWidth="1"/>
    <col min="12045" max="12288" width="9.140625" style="88"/>
    <col min="12289" max="12289" width="1.85546875" style="88" customWidth="1"/>
    <col min="12290" max="12290" width="7.85546875" style="88" customWidth="1"/>
    <col min="12291" max="12291" width="48.7109375" style="88" customWidth="1"/>
    <col min="12292" max="12299" width="12.42578125" style="88" customWidth="1"/>
    <col min="12300" max="12300" width="5.28515625" style="88" customWidth="1"/>
    <col min="12301" max="12544" width="9.140625" style="88"/>
    <col min="12545" max="12545" width="1.85546875" style="88" customWidth="1"/>
    <col min="12546" max="12546" width="7.85546875" style="88" customWidth="1"/>
    <col min="12547" max="12547" width="48.7109375" style="88" customWidth="1"/>
    <col min="12548" max="12555" width="12.42578125" style="88" customWidth="1"/>
    <col min="12556" max="12556" width="5.28515625" style="88" customWidth="1"/>
    <col min="12557" max="12800" width="9.140625" style="88"/>
    <col min="12801" max="12801" width="1.85546875" style="88" customWidth="1"/>
    <col min="12802" max="12802" width="7.85546875" style="88" customWidth="1"/>
    <col min="12803" max="12803" width="48.7109375" style="88" customWidth="1"/>
    <col min="12804" max="12811" width="12.42578125" style="88" customWidth="1"/>
    <col min="12812" max="12812" width="5.28515625" style="88" customWidth="1"/>
    <col min="12813" max="13056" width="9.140625" style="88"/>
    <col min="13057" max="13057" width="1.85546875" style="88" customWidth="1"/>
    <col min="13058" max="13058" width="7.85546875" style="88" customWidth="1"/>
    <col min="13059" max="13059" width="48.7109375" style="88" customWidth="1"/>
    <col min="13060" max="13067" width="12.42578125" style="88" customWidth="1"/>
    <col min="13068" max="13068" width="5.28515625" style="88" customWidth="1"/>
    <col min="13069" max="13312" width="9.140625" style="88"/>
    <col min="13313" max="13313" width="1.85546875" style="88" customWidth="1"/>
    <col min="13314" max="13314" width="7.85546875" style="88" customWidth="1"/>
    <col min="13315" max="13315" width="48.7109375" style="88" customWidth="1"/>
    <col min="13316" max="13323" width="12.42578125" style="88" customWidth="1"/>
    <col min="13324" max="13324" width="5.28515625" style="88" customWidth="1"/>
    <col min="13325" max="13568" width="9.140625" style="88"/>
    <col min="13569" max="13569" width="1.85546875" style="88" customWidth="1"/>
    <col min="13570" max="13570" width="7.85546875" style="88" customWidth="1"/>
    <col min="13571" max="13571" width="48.7109375" style="88" customWidth="1"/>
    <col min="13572" max="13579" width="12.42578125" style="88" customWidth="1"/>
    <col min="13580" max="13580" width="5.28515625" style="88" customWidth="1"/>
    <col min="13581" max="13824" width="9.140625" style="88"/>
    <col min="13825" max="13825" width="1.85546875" style="88" customWidth="1"/>
    <col min="13826" max="13826" width="7.85546875" style="88" customWidth="1"/>
    <col min="13827" max="13827" width="48.7109375" style="88" customWidth="1"/>
    <col min="13828" max="13835" width="12.42578125" style="88" customWidth="1"/>
    <col min="13836" max="13836" width="5.28515625" style="88" customWidth="1"/>
    <col min="13837" max="14080" width="9.140625" style="88"/>
    <col min="14081" max="14081" width="1.85546875" style="88" customWidth="1"/>
    <col min="14082" max="14082" width="7.85546875" style="88" customWidth="1"/>
    <col min="14083" max="14083" width="48.7109375" style="88" customWidth="1"/>
    <col min="14084" max="14091" width="12.42578125" style="88" customWidth="1"/>
    <col min="14092" max="14092" width="5.28515625" style="88" customWidth="1"/>
    <col min="14093" max="14336" width="9.140625" style="88"/>
    <col min="14337" max="14337" width="1.85546875" style="88" customWidth="1"/>
    <col min="14338" max="14338" width="7.85546875" style="88" customWidth="1"/>
    <col min="14339" max="14339" width="48.7109375" style="88" customWidth="1"/>
    <col min="14340" max="14347" width="12.42578125" style="88" customWidth="1"/>
    <col min="14348" max="14348" width="5.28515625" style="88" customWidth="1"/>
    <col min="14349" max="14592" width="9.140625" style="88"/>
    <col min="14593" max="14593" width="1.85546875" style="88" customWidth="1"/>
    <col min="14594" max="14594" width="7.85546875" style="88" customWidth="1"/>
    <col min="14595" max="14595" width="48.7109375" style="88" customWidth="1"/>
    <col min="14596" max="14603" width="12.42578125" style="88" customWidth="1"/>
    <col min="14604" max="14604" width="5.28515625" style="88" customWidth="1"/>
    <col min="14605" max="14848" width="9.140625" style="88"/>
    <col min="14849" max="14849" width="1.85546875" style="88" customWidth="1"/>
    <col min="14850" max="14850" width="7.85546875" style="88" customWidth="1"/>
    <col min="14851" max="14851" width="48.7109375" style="88" customWidth="1"/>
    <col min="14852" max="14859" width="12.42578125" style="88" customWidth="1"/>
    <col min="14860" max="14860" width="5.28515625" style="88" customWidth="1"/>
    <col min="14861" max="15104" width="9.140625" style="88"/>
    <col min="15105" max="15105" width="1.85546875" style="88" customWidth="1"/>
    <col min="15106" max="15106" width="7.85546875" style="88" customWidth="1"/>
    <col min="15107" max="15107" width="48.7109375" style="88" customWidth="1"/>
    <col min="15108" max="15115" width="12.42578125" style="88" customWidth="1"/>
    <col min="15116" max="15116" width="5.28515625" style="88" customWidth="1"/>
    <col min="15117" max="15360" width="9.140625" style="88"/>
    <col min="15361" max="15361" width="1.85546875" style="88" customWidth="1"/>
    <col min="15362" max="15362" width="7.85546875" style="88" customWidth="1"/>
    <col min="15363" max="15363" width="48.7109375" style="88" customWidth="1"/>
    <col min="15364" max="15371" width="12.42578125" style="88" customWidth="1"/>
    <col min="15372" max="15372" width="5.28515625" style="88" customWidth="1"/>
    <col min="15373" max="15616" width="9.140625" style="88"/>
    <col min="15617" max="15617" width="1.85546875" style="88" customWidth="1"/>
    <col min="15618" max="15618" width="7.85546875" style="88" customWidth="1"/>
    <col min="15619" max="15619" width="48.7109375" style="88" customWidth="1"/>
    <col min="15620" max="15627" width="12.42578125" style="88" customWidth="1"/>
    <col min="15628" max="15628" width="5.28515625" style="88" customWidth="1"/>
    <col min="15629" max="15872" width="9.140625" style="88"/>
    <col min="15873" max="15873" width="1.85546875" style="88" customWidth="1"/>
    <col min="15874" max="15874" width="7.85546875" style="88" customWidth="1"/>
    <col min="15875" max="15875" width="48.7109375" style="88" customWidth="1"/>
    <col min="15876" max="15883" width="12.42578125" style="88" customWidth="1"/>
    <col min="15884" max="15884" width="5.28515625" style="88" customWidth="1"/>
    <col min="15885" max="16128" width="9.140625" style="88"/>
    <col min="16129" max="16129" width="1.85546875" style="88" customWidth="1"/>
    <col min="16130" max="16130" width="7.85546875" style="88" customWidth="1"/>
    <col min="16131" max="16131" width="48.7109375" style="88" customWidth="1"/>
    <col min="16132" max="16139" width="12.42578125" style="88" customWidth="1"/>
    <col min="16140" max="16140" width="5.28515625" style="88" customWidth="1"/>
    <col min="16141" max="16384" width="9.140625" style="88"/>
  </cols>
  <sheetData>
    <row r="1" spans="1:11" x14ac:dyDescent="0.25">
      <c r="B1" s="89"/>
      <c r="C1" s="89"/>
      <c r="D1" s="89"/>
      <c r="E1" s="89"/>
      <c r="F1" s="89"/>
      <c r="G1" s="89"/>
      <c r="H1" s="89"/>
      <c r="I1" s="89"/>
      <c r="J1" s="89"/>
      <c r="K1" s="89"/>
    </row>
    <row r="2" spans="1:11" x14ac:dyDescent="0.25">
      <c r="B2" s="484" t="s">
        <v>458</v>
      </c>
      <c r="C2" s="485">
        <v>2026</v>
      </c>
      <c r="D2" s="89"/>
      <c r="E2" s="89"/>
      <c r="F2" s="89"/>
      <c r="G2" s="89"/>
      <c r="H2" s="89"/>
      <c r="I2" s="89"/>
      <c r="J2" s="89"/>
      <c r="K2" s="89"/>
    </row>
    <row r="3" spans="1:11" x14ac:dyDescent="0.25">
      <c r="B3" s="484" t="s">
        <v>221</v>
      </c>
      <c r="C3" s="848" t="s">
        <v>4</v>
      </c>
      <c r="D3" s="848"/>
      <c r="E3" s="848"/>
      <c r="F3" s="848"/>
      <c r="G3" s="848"/>
      <c r="H3" s="848"/>
      <c r="I3" s="848"/>
      <c r="J3" s="848"/>
      <c r="K3" s="848"/>
    </row>
    <row r="4" spans="1:11" ht="12.75" thickBot="1" x14ac:dyDescent="0.3">
      <c r="B4" s="849" t="s">
        <v>459</v>
      </c>
      <c r="C4" s="849"/>
      <c r="D4" s="849"/>
      <c r="E4" s="849"/>
      <c r="F4" s="849"/>
      <c r="G4" s="849"/>
      <c r="H4" s="849"/>
      <c r="I4" s="849"/>
      <c r="J4" s="849"/>
      <c r="K4" s="849"/>
    </row>
    <row r="5" spans="1:11" ht="12.75" thickTop="1" x14ac:dyDescent="0.25">
      <c r="A5" s="823"/>
      <c r="B5" s="824" t="s">
        <v>460</v>
      </c>
      <c r="C5" s="825"/>
      <c r="D5" s="825"/>
      <c r="E5" s="825"/>
      <c r="F5" s="825"/>
      <c r="G5" s="825"/>
      <c r="H5" s="825"/>
      <c r="I5" s="825"/>
      <c r="J5" s="825"/>
      <c r="K5" s="826"/>
    </row>
    <row r="6" spans="1:11" ht="12.75" x14ac:dyDescent="0.25">
      <c r="A6" s="823"/>
      <c r="B6" s="827" t="s">
        <v>681</v>
      </c>
      <c r="C6" s="828"/>
      <c r="D6" s="833" t="s">
        <v>682</v>
      </c>
      <c r="E6" s="834"/>
      <c r="F6" s="834"/>
      <c r="G6" s="834"/>
      <c r="H6" s="834"/>
      <c r="I6" s="834"/>
      <c r="J6" s="834"/>
      <c r="K6" s="835"/>
    </row>
    <row r="7" spans="1:11" x14ac:dyDescent="0.25">
      <c r="A7" s="823"/>
      <c r="B7" s="829"/>
      <c r="C7" s="830"/>
      <c r="D7" s="833" t="s">
        <v>461</v>
      </c>
      <c r="E7" s="834"/>
      <c r="F7" s="834"/>
      <c r="G7" s="834"/>
      <c r="H7" s="834" t="s">
        <v>462</v>
      </c>
      <c r="I7" s="834"/>
      <c r="J7" s="834"/>
      <c r="K7" s="836" t="s">
        <v>167</v>
      </c>
    </row>
    <row r="8" spans="1:11" s="90" customFormat="1" ht="23.25" thickBot="1" x14ac:dyDescent="0.3">
      <c r="A8" s="823"/>
      <c r="B8" s="831"/>
      <c r="C8" s="832"/>
      <c r="D8" s="486" t="s">
        <v>463</v>
      </c>
      <c r="E8" s="487" t="s">
        <v>464</v>
      </c>
      <c r="F8" s="487" t="s">
        <v>465</v>
      </c>
      <c r="G8" s="487" t="s">
        <v>466</v>
      </c>
      <c r="H8" s="487" t="s">
        <v>463</v>
      </c>
      <c r="I8" s="487" t="s">
        <v>464</v>
      </c>
      <c r="J8" s="487" t="s">
        <v>465</v>
      </c>
      <c r="K8" s="837"/>
    </row>
    <row r="9" spans="1:11" ht="13.5" customHeight="1" thickTop="1" x14ac:dyDescent="0.25">
      <c r="A9" s="823"/>
      <c r="B9" s="838" t="s">
        <v>467</v>
      </c>
      <c r="C9" s="488" t="s">
        <v>468</v>
      </c>
      <c r="D9" s="489"/>
      <c r="E9" s="490"/>
      <c r="F9" s="490"/>
      <c r="G9" s="490"/>
      <c r="H9" s="490"/>
      <c r="I9" s="490"/>
      <c r="J9" s="490"/>
      <c r="K9" s="491"/>
    </row>
    <row r="10" spans="1:11" x14ac:dyDescent="0.25">
      <c r="A10" s="823"/>
      <c r="B10" s="839"/>
      <c r="C10" s="492" t="s">
        <v>469</v>
      </c>
      <c r="D10" s="493"/>
      <c r="E10" s="494"/>
      <c r="F10" s="494"/>
      <c r="G10" s="494"/>
      <c r="H10" s="494"/>
      <c r="I10" s="494"/>
      <c r="J10" s="494"/>
      <c r="K10" s="491"/>
    </row>
    <row r="11" spans="1:11" x14ac:dyDescent="0.25">
      <c r="A11" s="823"/>
      <c r="B11" s="839"/>
      <c r="C11" s="492" t="s">
        <v>470</v>
      </c>
      <c r="D11" s="493"/>
      <c r="E11" s="494"/>
      <c r="F11" s="494"/>
      <c r="G11" s="494"/>
      <c r="H11" s="494"/>
      <c r="I11" s="494"/>
      <c r="J11" s="494"/>
      <c r="K11" s="491"/>
    </row>
    <row r="12" spans="1:11" ht="19.5" x14ac:dyDescent="0.25">
      <c r="A12" s="823"/>
      <c r="B12" s="839"/>
      <c r="C12" s="646" t="s">
        <v>471</v>
      </c>
      <c r="D12" s="493"/>
      <c r="E12" s="494"/>
      <c r="F12" s="494"/>
      <c r="G12" s="494"/>
      <c r="H12" s="494"/>
      <c r="I12" s="494"/>
      <c r="J12" s="494"/>
      <c r="K12" s="491"/>
    </row>
    <row r="13" spans="1:11" x14ac:dyDescent="0.25">
      <c r="A13" s="823"/>
      <c r="B13" s="839"/>
      <c r="C13" s="492"/>
      <c r="D13" s="493"/>
      <c r="E13" s="494"/>
      <c r="F13" s="494"/>
      <c r="G13" s="494"/>
      <c r="H13" s="494"/>
      <c r="I13" s="494"/>
      <c r="J13" s="494"/>
      <c r="K13" s="491"/>
    </row>
    <row r="14" spans="1:11" x14ac:dyDescent="0.25">
      <c r="A14" s="823"/>
      <c r="B14" s="839"/>
      <c r="C14" s="492"/>
      <c r="D14" s="493"/>
      <c r="E14" s="494"/>
      <c r="F14" s="494"/>
      <c r="G14" s="494"/>
      <c r="H14" s="494"/>
      <c r="I14" s="494"/>
      <c r="J14" s="494"/>
      <c r="K14" s="491"/>
    </row>
    <row r="15" spans="1:11" x14ac:dyDescent="0.25">
      <c r="A15" s="823"/>
      <c r="B15" s="839"/>
      <c r="C15" s="492"/>
      <c r="D15" s="493"/>
      <c r="E15" s="494"/>
      <c r="F15" s="494"/>
      <c r="G15" s="494"/>
      <c r="H15" s="494"/>
      <c r="I15" s="494"/>
      <c r="J15" s="494"/>
      <c r="K15" s="491"/>
    </row>
    <row r="16" spans="1:11" x14ac:dyDescent="0.25">
      <c r="A16" s="823"/>
      <c r="B16" s="839"/>
      <c r="C16" s="492"/>
      <c r="D16" s="493"/>
      <c r="E16" s="494"/>
      <c r="F16" s="494"/>
      <c r="G16" s="494"/>
      <c r="H16" s="494"/>
      <c r="I16" s="494"/>
      <c r="J16" s="494"/>
      <c r="K16" s="491"/>
    </row>
    <row r="17" spans="1:11" x14ac:dyDescent="0.25">
      <c r="A17" s="823"/>
      <c r="B17" s="840"/>
      <c r="C17" s="495" t="s">
        <v>167</v>
      </c>
      <c r="D17" s="496"/>
      <c r="E17" s="496"/>
      <c r="F17" s="496"/>
      <c r="G17" s="496"/>
      <c r="H17" s="496"/>
      <c r="I17" s="496"/>
      <c r="J17" s="496"/>
      <c r="K17" s="497"/>
    </row>
    <row r="18" spans="1:11" ht="12.75" customHeight="1" x14ac:dyDescent="0.25">
      <c r="A18" s="823"/>
      <c r="B18" s="841" t="s">
        <v>472</v>
      </c>
      <c r="C18" s="498" t="s">
        <v>473</v>
      </c>
      <c r="D18" s="499"/>
      <c r="E18" s="500"/>
      <c r="F18" s="500"/>
      <c r="G18" s="500"/>
      <c r="H18" s="500"/>
      <c r="I18" s="500"/>
      <c r="J18" s="500"/>
      <c r="K18" s="491"/>
    </row>
    <row r="19" spans="1:11" x14ac:dyDescent="0.25">
      <c r="A19" s="823"/>
      <c r="B19" s="839"/>
      <c r="C19" s="492" t="s">
        <v>474</v>
      </c>
      <c r="D19" s="493"/>
      <c r="E19" s="494"/>
      <c r="F19" s="494"/>
      <c r="G19" s="494"/>
      <c r="H19" s="494"/>
      <c r="I19" s="494"/>
      <c r="J19" s="494"/>
      <c r="K19" s="491"/>
    </row>
    <row r="20" spans="1:11" x14ac:dyDescent="0.25">
      <c r="A20" s="823"/>
      <c r="B20" s="839"/>
      <c r="C20" s="492" t="s">
        <v>475</v>
      </c>
      <c r="D20" s="493"/>
      <c r="E20" s="494"/>
      <c r="F20" s="494"/>
      <c r="G20" s="494"/>
      <c r="H20" s="494"/>
      <c r="I20" s="494"/>
      <c r="J20" s="494"/>
      <c r="K20" s="491"/>
    </row>
    <row r="21" spans="1:11" x14ac:dyDescent="0.25">
      <c r="A21" s="823"/>
      <c r="B21" s="839"/>
      <c r="C21" s="492" t="s">
        <v>476</v>
      </c>
      <c r="D21" s="493"/>
      <c r="E21" s="494"/>
      <c r="F21" s="494"/>
      <c r="G21" s="494"/>
      <c r="H21" s="494"/>
      <c r="I21" s="494"/>
      <c r="J21" s="494"/>
      <c r="K21" s="491"/>
    </row>
    <row r="22" spans="1:11" x14ac:dyDescent="0.25">
      <c r="A22" s="823"/>
      <c r="B22" s="839"/>
      <c r="C22" s="492" t="s">
        <v>470</v>
      </c>
      <c r="D22" s="493"/>
      <c r="E22" s="494"/>
      <c r="F22" s="494"/>
      <c r="G22" s="494"/>
      <c r="H22" s="494"/>
      <c r="I22" s="494"/>
      <c r="J22" s="494"/>
      <c r="K22" s="491"/>
    </row>
    <row r="23" spans="1:11" ht="19.5" x14ac:dyDescent="0.25">
      <c r="A23" s="823"/>
      <c r="B23" s="839"/>
      <c r="C23" s="646" t="s">
        <v>471</v>
      </c>
      <c r="D23" s="493"/>
      <c r="E23" s="494"/>
      <c r="F23" s="494"/>
      <c r="G23" s="494"/>
      <c r="H23" s="494"/>
      <c r="I23" s="494"/>
      <c r="J23" s="494"/>
      <c r="K23" s="491"/>
    </row>
    <row r="24" spans="1:11" x14ac:dyDescent="0.25">
      <c r="A24" s="823"/>
      <c r="B24" s="839"/>
      <c r="C24" s="492"/>
      <c r="D24" s="493"/>
      <c r="E24" s="494"/>
      <c r="F24" s="494"/>
      <c r="G24" s="494"/>
      <c r="H24" s="494"/>
      <c r="I24" s="494"/>
      <c r="J24" s="494"/>
      <c r="K24" s="491"/>
    </row>
    <row r="25" spans="1:11" x14ac:dyDescent="0.25">
      <c r="A25" s="823"/>
      <c r="B25" s="839"/>
      <c r="C25" s="492"/>
      <c r="D25" s="493"/>
      <c r="E25" s="494"/>
      <c r="F25" s="494"/>
      <c r="G25" s="494"/>
      <c r="H25" s="494"/>
      <c r="I25" s="494"/>
      <c r="J25" s="494"/>
      <c r="K25" s="491"/>
    </row>
    <row r="26" spans="1:11" x14ac:dyDescent="0.25">
      <c r="A26" s="823"/>
      <c r="B26" s="840"/>
      <c r="C26" s="495" t="s">
        <v>167</v>
      </c>
      <c r="D26" s="496"/>
      <c r="E26" s="496"/>
      <c r="F26" s="496"/>
      <c r="G26" s="496"/>
      <c r="H26" s="496"/>
      <c r="I26" s="496"/>
      <c r="J26" s="496"/>
      <c r="K26" s="497"/>
    </row>
    <row r="27" spans="1:11" ht="12.75" customHeight="1" x14ac:dyDescent="0.25">
      <c r="A27" s="823"/>
      <c r="B27" s="841" t="s">
        <v>477</v>
      </c>
      <c r="C27" s="498" t="s">
        <v>478</v>
      </c>
      <c r="D27" s="499"/>
      <c r="E27" s="500"/>
      <c r="F27" s="500"/>
      <c r="G27" s="500"/>
      <c r="H27" s="500"/>
      <c r="I27" s="500"/>
      <c r="J27" s="500"/>
      <c r="K27" s="491"/>
    </row>
    <row r="28" spans="1:11" x14ac:dyDescent="0.25">
      <c r="A28" s="823"/>
      <c r="B28" s="839"/>
      <c r="C28" s="492" t="s">
        <v>479</v>
      </c>
      <c r="D28" s="493"/>
      <c r="E28" s="494"/>
      <c r="F28" s="494"/>
      <c r="G28" s="494"/>
      <c r="H28" s="494"/>
      <c r="I28" s="494"/>
      <c r="J28" s="494"/>
      <c r="K28" s="491"/>
    </row>
    <row r="29" spans="1:11" x14ac:dyDescent="0.25">
      <c r="A29" s="823"/>
      <c r="B29" s="839"/>
      <c r="C29" s="492" t="s">
        <v>470</v>
      </c>
      <c r="D29" s="493"/>
      <c r="E29" s="494"/>
      <c r="F29" s="494"/>
      <c r="G29" s="494"/>
      <c r="H29" s="494"/>
      <c r="I29" s="494"/>
      <c r="J29" s="494"/>
      <c r="K29" s="491"/>
    </row>
    <row r="30" spans="1:11" ht="19.5" x14ac:dyDescent="0.25">
      <c r="A30" s="823"/>
      <c r="B30" s="839"/>
      <c r="C30" s="646" t="s">
        <v>471</v>
      </c>
      <c r="D30" s="493"/>
      <c r="E30" s="494"/>
      <c r="F30" s="494"/>
      <c r="G30" s="494"/>
      <c r="H30" s="494"/>
      <c r="I30" s="494"/>
      <c r="J30" s="494"/>
      <c r="K30" s="491"/>
    </row>
    <row r="31" spans="1:11" x14ac:dyDescent="0.25">
      <c r="A31" s="823"/>
      <c r="B31" s="839"/>
      <c r="C31" s="492"/>
      <c r="D31" s="493"/>
      <c r="E31" s="494"/>
      <c r="F31" s="494"/>
      <c r="G31" s="494"/>
      <c r="H31" s="494"/>
      <c r="I31" s="494"/>
      <c r="J31" s="494"/>
      <c r="K31" s="491"/>
    </row>
    <row r="32" spans="1:11" x14ac:dyDescent="0.25">
      <c r="A32" s="823"/>
      <c r="B32" s="839"/>
      <c r="C32" s="492"/>
      <c r="D32" s="493"/>
      <c r="E32" s="494"/>
      <c r="F32" s="494"/>
      <c r="G32" s="494"/>
      <c r="H32" s="494"/>
      <c r="I32" s="494"/>
      <c r="J32" s="494"/>
      <c r="K32" s="491"/>
    </row>
    <row r="33" spans="1:12" x14ac:dyDescent="0.25">
      <c r="A33" s="823"/>
      <c r="B33" s="839"/>
      <c r="C33" s="492"/>
      <c r="D33" s="493"/>
      <c r="E33" s="494"/>
      <c r="F33" s="494"/>
      <c r="G33" s="494"/>
      <c r="H33" s="494"/>
      <c r="I33" s="494"/>
      <c r="J33" s="494"/>
      <c r="K33" s="491"/>
      <c r="L33" s="843"/>
    </row>
    <row r="34" spans="1:12" x14ac:dyDescent="0.25">
      <c r="A34" s="823"/>
      <c r="B34" s="839"/>
      <c r="C34" s="492"/>
      <c r="D34" s="493"/>
      <c r="E34" s="494"/>
      <c r="F34" s="494"/>
      <c r="G34" s="494"/>
      <c r="H34" s="494"/>
      <c r="I34" s="494"/>
      <c r="J34" s="494"/>
      <c r="K34" s="491"/>
      <c r="L34" s="843"/>
    </row>
    <row r="35" spans="1:12" ht="12.75" thickBot="1" x14ac:dyDescent="0.3">
      <c r="A35" s="823"/>
      <c r="B35" s="842"/>
      <c r="C35" s="501" t="s">
        <v>167</v>
      </c>
      <c r="D35" s="496"/>
      <c r="E35" s="496"/>
      <c r="F35" s="496"/>
      <c r="G35" s="496"/>
      <c r="H35" s="496"/>
      <c r="I35" s="496"/>
      <c r="J35" s="496"/>
      <c r="K35" s="502"/>
      <c r="L35" s="843"/>
    </row>
    <row r="36" spans="1:12" ht="13.5" thickTop="1" thickBot="1" x14ac:dyDescent="0.3">
      <c r="A36" s="823"/>
      <c r="B36" s="844" t="s">
        <v>480</v>
      </c>
      <c r="C36" s="845"/>
      <c r="D36" s="503"/>
      <c r="E36" s="503"/>
      <c r="F36" s="503"/>
      <c r="G36" s="503"/>
      <c r="H36" s="503"/>
      <c r="I36" s="503"/>
      <c r="J36" s="503"/>
      <c r="K36" s="504"/>
      <c r="L36" s="843"/>
    </row>
    <row r="37" spans="1:12" ht="12.75" thickTop="1" x14ac:dyDescent="0.25">
      <c r="A37" s="823"/>
      <c r="B37" s="505"/>
      <c r="C37" s="506"/>
      <c r="L37" s="843"/>
    </row>
    <row r="38" spans="1:12" ht="12" customHeight="1" x14ac:dyDescent="0.25">
      <c r="A38" s="823"/>
      <c r="B38" s="846" t="s">
        <v>712</v>
      </c>
      <c r="C38" s="847"/>
      <c r="D38" s="847"/>
      <c r="E38" s="847"/>
      <c r="F38" s="847"/>
      <c r="G38" s="847"/>
      <c r="H38" s="847"/>
      <c r="I38" s="847"/>
      <c r="J38" s="847"/>
      <c r="K38" s="847"/>
      <c r="L38" s="843"/>
    </row>
    <row r="39" spans="1:12" ht="12" customHeight="1" x14ac:dyDescent="0.25">
      <c r="A39" s="823"/>
      <c r="B39" s="847"/>
      <c r="C39" s="847"/>
      <c r="D39" s="847"/>
      <c r="E39" s="847"/>
      <c r="F39" s="847"/>
      <c r="G39" s="847"/>
      <c r="H39" s="847"/>
      <c r="I39" s="847"/>
      <c r="J39" s="847"/>
      <c r="K39" s="847"/>
    </row>
    <row r="40" spans="1:12" ht="19.5" customHeight="1" x14ac:dyDescent="0.25">
      <c r="B40" s="847"/>
      <c r="C40" s="847"/>
      <c r="D40" s="847"/>
      <c r="E40" s="847"/>
      <c r="F40" s="847"/>
      <c r="G40" s="847"/>
      <c r="H40" s="847"/>
      <c r="I40" s="847"/>
      <c r="J40" s="847"/>
      <c r="K40" s="847"/>
    </row>
  </sheetData>
  <mergeCells count="15">
    <mergeCell ref="L33:L38"/>
    <mergeCell ref="B36:C36"/>
    <mergeCell ref="B38:K40"/>
    <mergeCell ref="C3:K3"/>
    <mergeCell ref="B4:K4"/>
    <mergeCell ref="A5:A39"/>
    <mergeCell ref="B5:K5"/>
    <mergeCell ref="B6:C8"/>
    <mergeCell ref="D6:K6"/>
    <mergeCell ref="D7:G7"/>
    <mergeCell ref="H7:J7"/>
    <mergeCell ref="K7:K8"/>
    <mergeCell ref="B9:B17"/>
    <mergeCell ref="B18:B26"/>
    <mergeCell ref="B27:B35"/>
  </mergeCells>
  <pageMargins left="0.7" right="0.7" top="0.75" bottom="0.75" header="0.3" footer="0.3"/>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78EA-9E23-4D5F-A500-A4760A35F31E}">
  <dimension ref="A2:Q40"/>
  <sheetViews>
    <sheetView zoomScaleNormal="100" workbookViewId="0">
      <selection activeCell="B38" sqref="B38:Q40"/>
    </sheetView>
  </sheetViews>
  <sheetFormatPr defaultRowHeight="11.25" x14ac:dyDescent="0.25"/>
  <cols>
    <col min="1" max="1" width="1.28515625" style="89" customWidth="1"/>
    <col min="2" max="2" width="7.5703125" style="89" customWidth="1"/>
    <col min="3" max="3" width="46.5703125" style="89" customWidth="1"/>
    <col min="4" max="17" width="10.28515625" style="89" customWidth="1"/>
    <col min="18" max="256" width="9.140625" style="89"/>
    <col min="257" max="257" width="1.28515625" style="89" customWidth="1"/>
    <col min="258" max="258" width="7.5703125" style="89" customWidth="1"/>
    <col min="259" max="259" width="46.5703125" style="89" customWidth="1"/>
    <col min="260" max="273" width="10.28515625" style="89" customWidth="1"/>
    <col min="274" max="512" width="9.140625" style="89"/>
    <col min="513" max="513" width="1.28515625" style="89" customWidth="1"/>
    <col min="514" max="514" width="7.5703125" style="89" customWidth="1"/>
    <col min="515" max="515" width="46.5703125" style="89" customWidth="1"/>
    <col min="516" max="529" width="10.28515625" style="89" customWidth="1"/>
    <col min="530" max="768" width="9.140625" style="89"/>
    <col min="769" max="769" width="1.28515625" style="89" customWidth="1"/>
    <col min="770" max="770" width="7.5703125" style="89" customWidth="1"/>
    <col min="771" max="771" width="46.5703125" style="89" customWidth="1"/>
    <col min="772" max="785" width="10.28515625" style="89" customWidth="1"/>
    <col min="786" max="1024" width="9.140625" style="89"/>
    <col min="1025" max="1025" width="1.28515625" style="89" customWidth="1"/>
    <col min="1026" max="1026" width="7.5703125" style="89" customWidth="1"/>
    <col min="1027" max="1027" width="46.5703125" style="89" customWidth="1"/>
    <col min="1028" max="1041" width="10.28515625" style="89" customWidth="1"/>
    <col min="1042" max="1280" width="9.140625" style="89"/>
    <col min="1281" max="1281" width="1.28515625" style="89" customWidth="1"/>
    <col min="1282" max="1282" width="7.5703125" style="89" customWidth="1"/>
    <col min="1283" max="1283" width="46.5703125" style="89" customWidth="1"/>
    <col min="1284" max="1297" width="10.28515625" style="89" customWidth="1"/>
    <col min="1298" max="1536" width="9.140625" style="89"/>
    <col min="1537" max="1537" width="1.28515625" style="89" customWidth="1"/>
    <col min="1538" max="1538" width="7.5703125" style="89" customWidth="1"/>
    <col min="1539" max="1539" width="46.5703125" style="89" customWidth="1"/>
    <col min="1540" max="1553" width="10.28515625" style="89" customWidth="1"/>
    <col min="1554" max="1792" width="9.140625" style="89"/>
    <col min="1793" max="1793" width="1.28515625" style="89" customWidth="1"/>
    <col min="1794" max="1794" width="7.5703125" style="89" customWidth="1"/>
    <col min="1795" max="1795" width="46.5703125" style="89" customWidth="1"/>
    <col min="1796" max="1809" width="10.28515625" style="89" customWidth="1"/>
    <col min="1810" max="2048" width="9.140625" style="89"/>
    <col min="2049" max="2049" width="1.28515625" style="89" customWidth="1"/>
    <col min="2050" max="2050" width="7.5703125" style="89" customWidth="1"/>
    <col min="2051" max="2051" width="46.5703125" style="89" customWidth="1"/>
    <col min="2052" max="2065" width="10.28515625" style="89" customWidth="1"/>
    <col min="2066" max="2304" width="9.140625" style="89"/>
    <col min="2305" max="2305" width="1.28515625" style="89" customWidth="1"/>
    <col min="2306" max="2306" width="7.5703125" style="89" customWidth="1"/>
    <col min="2307" max="2307" width="46.5703125" style="89" customWidth="1"/>
    <col min="2308" max="2321" width="10.28515625" style="89" customWidth="1"/>
    <col min="2322" max="2560" width="9.140625" style="89"/>
    <col min="2561" max="2561" width="1.28515625" style="89" customWidth="1"/>
    <col min="2562" max="2562" width="7.5703125" style="89" customWidth="1"/>
    <col min="2563" max="2563" width="46.5703125" style="89" customWidth="1"/>
    <col min="2564" max="2577" width="10.28515625" style="89" customWidth="1"/>
    <col min="2578" max="2816" width="9.140625" style="89"/>
    <col min="2817" max="2817" width="1.28515625" style="89" customWidth="1"/>
    <col min="2818" max="2818" width="7.5703125" style="89" customWidth="1"/>
    <col min="2819" max="2819" width="46.5703125" style="89" customWidth="1"/>
    <col min="2820" max="2833" width="10.28515625" style="89" customWidth="1"/>
    <col min="2834" max="3072" width="9.140625" style="89"/>
    <col min="3073" max="3073" width="1.28515625" style="89" customWidth="1"/>
    <col min="3074" max="3074" width="7.5703125" style="89" customWidth="1"/>
    <col min="3075" max="3075" width="46.5703125" style="89" customWidth="1"/>
    <col min="3076" max="3089" width="10.28515625" style="89" customWidth="1"/>
    <col min="3090" max="3328" width="9.140625" style="89"/>
    <col min="3329" max="3329" width="1.28515625" style="89" customWidth="1"/>
    <col min="3330" max="3330" width="7.5703125" style="89" customWidth="1"/>
    <col min="3331" max="3331" width="46.5703125" style="89" customWidth="1"/>
    <col min="3332" max="3345" width="10.28515625" style="89" customWidth="1"/>
    <col min="3346" max="3584" width="9.140625" style="89"/>
    <col min="3585" max="3585" width="1.28515625" style="89" customWidth="1"/>
    <col min="3586" max="3586" width="7.5703125" style="89" customWidth="1"/>
    <col min="3587" max="3587" width="46.5703125" style="89" customWidth="1"/>
    <col min="3588" max="3601" width="10.28515625" style="89" customWidth="1"/>
    <col min="3602" max="3840" width="9.140625" style="89"/>
    <col min="3841" max="3841" width="1.28515625" style="89" customWidth="1"/>
    <col min="3842" max="3842" width="7.5703125" style="89" customWidth="1"/>
    <col min="3843" max="3843" width="46.5703125" style="89" customWidth="1"/>
    <col min="3844" max="3857" width="10.28515625" style="89" customWidth="1"/>
    <col min="3858" max="4096" width="9.140625" style="89"/>
    <col min="4097" max="4097" width="1.28515625" style="89" customWidth="1"/>
    <col min="4098" max="4098" width="7.5703125" style="89" customWidth="1"/>
    <col min="4099" max="4099" width="46.5703125" style="89" customWidth="1"/>
    <col min="4100" max="4113" width="10.28515625" style="89" customWidth="1"/>
    <col min="4114" max="4352" width="9.140625" style="89"/>
    <col min="4353" max="4353" width="1.28515625" style="89" customWidth="1"/>
    <col min="4354" max="4354" width="7.5703125" style="89" customWidth="1"/>
    <col min="4355" max="4355" width="46.5703125" style="89" customWidth="1"/>
    <col min="4356" max="4369" width="10.28515625" style="89" customWidth="1"/>
    <col min="4370" max="4608" width="9.140625" style="89"/>
    <col min="4609" max="4609" width="1.28515625" style="89" customWidth="1"/>
    <col min="4610" max="4610" width="7.5703125" style="89" customWidth="1"/>
    <col min="4611" max="4611" width="46.5703125" style="89" customWidth="1"/>
    <col min="4612" max="4625" width="10.28515625" style="89" customWidth="1"/>
    <col min="4626" max="4864" width="9.140625" style="89"/>
    <col min="4865" max="4865" width="1.28515625" style="89" customWidth="1"/>
    <col min="4866" max="4866" width="7.5703125" style="89" customWidth="1"/>
    <col min="4867" max="4867" width="46.5703125" style="89" customWidth="1"/>
    <col min="4868" max="4881" width="10.28515625" style="89" customWidth="1"/>
    <col min="4882" max="5120" width="9.140625" style="89"/>
    <col min="5121" max="5121" width="1.28515625" style="89" customWidth="1"/>
    <col min="5122" max="5122" width="7.5703125" style="89" customWidth="1"/>
    <col min="5123" max="5123" width="46.5703125" style="89" customWidth="1"/>
    <col min="5124" max="5137" width="10.28515625" style="89" customWidth="1"/>
    <col min="5138" max="5376" width="9.140625" style="89"/>
    <col min="5377" max="5377" width="1.28515625" style="89" customWidth="1"/>
    <col min="5378" max="5378" width="7.5703125" style="89" customWidth="1"/>
    <col min="5379" max="5379" width="46.5703125" style="89" customWidth="1"/>
    <col min="5380" max="5393" width="10.28515625" style="89" customWidth="1"/>
    <col min="5394" max="5632" width="9.140625" style="89"/>
    <col min="5633" max="5633" width="1.28515625" style="89" customWidth="1"/>
    <col min="5634" max="5634" width="7.5703125" style="89" customWidth="1"/>
    <col min="5635" max="5635" width="46.5703125" style="89" customWidth="1"/>
    <col min="5636" max="5649" width="10.28515625" style="89" customWidth="1"/>
    <col min="5650" max="5888" width="9.140625" style="89"/>
    <col min="5889" max="5889" width="1.28515625" style="89" customWidth="1"/>
    <col min="5890" max="5890" width="7.5703125" style="89" customWidth="1"/>
    <col min="5891" max="5891" width="46.5703125" style="89" customWidth="1"/>
    <col min="5892" max="5905" width="10.28515625" style="89" customWidth="1"/>
    <col min="5906" max="6144" width="9.140625" style="89"/>
    <col min="6145" max="6145" width="1.28515625" style="89" customWidth="1"/>
    <col min="6146" max="6146" width="7.5703125" style="89" customWidth="1"/>
    <col min="6147" max="6147" width="46.5703125" style="89" customWidth="1"/>
    <col min="6148" max="6161" width="10.28515625" style="89" customWidth="1"/>
    <col min="6162" max="6400" width="9.140625" style="89"/>
    <col min="6401" max="6401" width="1.28515625" style="89" customWidth="1"/>
    <col min="6402" max="6402" width="7.5703125" style="89" customWidth="1"/>
    <col min="6403" max="6403" width="46.5703125" style="89" customWidth="1"/>
    <col min="6404" max="6417" width="10.28515625" style="89" customWidth="1"/>
    <col min="6418" max="6656" width="9.140625" style="89"/>
    <col min="6657" max="6657" width="1.28515625" style="89" customWidth="1"/>
    <col min="6658" max="6658" width="7.5703125" style="89" customWidth="1"/>
    <col min="6659" max="6659" width="46.5703125" style="89" customWidth="1"/>
    <col min="6660" max="6673" width="10.28515625" style="89" customWidth="1"/>
    <col min="6674" max="6912" width="9.140625" style="89"/>
    <col min="6913" max="6913" width="1.28515625" style="89" customWidth="1"/>
    <col min="6914" max="6914" width="7.5703125" style="89" customWidth="1"/>
    <col min="6915" max="6915" width="46.5703125" style="89" customWidth="1"/>
    <col min="6916" max="6929" width="10.28515625" style="89" customWidth="1"/>
    <col min="6930" max="7168" width="9.140625" style="89"/>
    <col min="7169" max="7169" width="1.28515625" style="89" customWidth="1"/>
    <col min="7170" max="7170" width="7.5703125" style="89" customWidth="1"/>
    <col min="7171" max="7171" width="46.5703125" style="89" customWidth="1"/>
    <col min="7172" max="7185" width="10.28515625" style="89" customWidth="1"/>
    <col min="7186" max="7424" width="9.140625" style="89"/>
    <col min="7425" max="7425" width="1.28515625" style="89" customWidth="1"/>
    <col min="7426" max="7426" width="7.5703125" style="89" customWidth="1"/>
    <col min="7427" max="7427" width="46.5703125" style="89" customWidth="1"/>
    <col min="7428" max="7441" width="10.28515625" style="89" customWidth="1"/>
    <col min="7442" max="7680" width="9.140625" style="89"/>
    <col min="7681" max="7681" width="1.28515625" style="89" customWidth="1"/>
    <col min="7682" max="7682" width="7.5703125" style="89" customWidth="1"/>
    <col min="7683" max="7683" width="46.5703125" style="89" customWidth="1"/>
    <col min="7684" max="7697" width="10.28515625" style="89" customWidth="1"/>
    <col min="7698" max="7936" width="9.140625" style="89"/>
    <col min="7937" max="7937" width="1.28515625" style="89" customWidth="1"/>
    <col min="7938" max="7938" width="7.5703125" style="89" customWidth="1"/>
    <col min="7939" max="7939" width="46.5703125" style="89" customWidth="1"/>
    <col min="7940" max="7953" width="10.28515625" style="89" customWidth="1"/>
    <col min="7954" max="8192" width="9.140625" style="89"/>
    <col min="8193" max="8193" width="1.28515625" style="89" customWidth="1"/>
    <col min="8194" max="8194" width="7.5703125" style="89" customWidth="1"/>
    <col min="8195" max="8195" width="46.5703125" style="89" customWidth="1"/>
    <col min="8196" max="8209" width="10.28515625" style="89" customWidth="1"/>
    <col min="8210" max="8448" width="9.140625" style="89"/>
    <col min="8449" max="8449" width="1.28515625" style="89" customWidth="1"/>
    <col min="8450" max="8450" width="7.5703125" style="89" customWidth="1"/>
    <col min="8451" max="8451" width="46.5703125" style="89" customWidth="1"/>
    <col min="8452" max="8465" width="10.28515625" style="89" customWidth="1"/>
    <col min="8466" max="8704" width="9.140625" style="89"/>
    <col min="8705" max="8705" width="1.28515625" style="89" customWidth="1"/>
    <col min="8706" max="8706" width="7.5703125" style="89" customWidth="1"/>
    <col min="8707" max="8707" width="46.5703125" style="89" customWidth="1"/>
    <col min="8708" max="8721" width="10.28515625" style="89" customWidth="1"/>
    <col min="8722" max="8960" width="9.140625" style="89"/>
    <col min="8961" max="8961" width="1.28515625" style="89" customWidth="1"/>
    <col min="8962" max="8962" width="7.5703125" style="89" customWidth="1"/>
    <col min="8963" max="8963" width="46.5703125" style="89" customWidth="1"/>
    <col min="8964" max="8977" width="10.28515625" style="89" customWidth="1"/>
    <col min="8978" max="9216" width="9.140625" style="89"/>
    <col min="9217" max="9217" width="1.28515625" style="89" customWidth="1"/>
    <col min="9218" max="9218" width="7.5703125" style="89" customWidth="1"/>
    <col min="9219" max="9219" width="46.5703125" style="89" customWidth="1"/>
    <col min="9220" max="9233" width="10.28515625" style="89" customWidth="1"/>
    <col min="9234" max="9472" width="9.140625" style="89"/>
    <col min="9473" max="9473" width="1.28515625" style="89" customWidth="1"/>
    <col min="9474" max="9474" width="7.5703125" style="89" customWidth="1"/>
    <col min="9475" max="9475" width="46.5703125" style="89" customWidth="1"/>
    <col min="9476" max="9489" width="10.28515625" style="89" customWidth="1"/>
    <col min="9490" max="9728" width="9.140625" style="89"/>
    <col min="9729" max="9729" width="1.28515625" style="89" customWidth="1"/>
    <col min="9730" max="9730" width="7.5703125" style="89" customWidth="1"/>
    <col min="9731" max="9731" width="46.5703125" style="89" customWidth="1"/>
    <col min="9732" max="9745" width="10.28515625" style="89" customWidth="1"/>
    <col min="9746" max="9984" width="9.140625" style="89"/>
    <col min="9985" max="9985" width="1.28515625" style="89" customWidth="1"/>
    <col min="9986" max="9986" width="7.5703125" style="89" customWidth="1"/>
    <col min="9987" max="9987" width="46.5703125" style="89" customWidth="1"/>
    <col min="9988" max="10001" width="10.28515625" style="89" customWidth="1"/>
    <col min="10002" max="10240" width="9.140625" style="89"/>
    <col min="10241" max="10241" width="1.28515625" style="89" customWidth="1"/>
    <col min="10242" max="10242" width="7.5703125" style="89" customWidth="1"/>
    <col min="10243" max="10243" width="46.5703125" style="89" customWidth="1"/>
    <col min="10244" max="10257" width="10.28515625" style="89" customWidth="1"/>
    <col min="10258" max="10496" width="9.140625" style="89"/>
    <col min="10497" max="10497" width="1.28515625" style="89" customWidth="1"/>
    <col min="10498" max="10498" width="7.5703125" style="89" customWidth="1"/>
    <col min="10499" max="10499" width="46.5703125" style="89" customWidth="1"/>
    <col min="10500" max="10513" width="10.28515625" style="89" customWidth="1"/>
    <col min="10514" max="10752" width="9.140625" style="89"/>
    <col min="10753" max="10753" width="1.28515625" style="89" customWidth="1"/>
    <col min="10754" max="10754" width="7.5703125" style="89" customWidth="1"/>
    <col min="10755" max="10755" width="46.5703125" style="89" customWidth="1"/>
    <col min="10756" max="10769" width="10.28515625" style="89" customWidth="1"/>
    <col min="10770" max="11008" width="9.140625" style="89"/>
    <col min="11009" max="11009" width="1.28515625" style="89" customWidth="1"/>
    <col min="11010" max="11010" width="7.5703125" style="89" customWidth="1"/>
    <col min="11011" max="11011" width="46.5703125" style="89" customWidth="1"/>
    <col min="11012" max="11025" width="10.28515625" style="89" customWidth="1"/>
    <col min="11026" max="11264" width="9.140625" style="89"/>
    <col min="11265" max="11265" width="1.28515625" style="89" customWidth="1"/>
    <col min="11266" max="11266" width="7.5703125" style="89" customWidth="1"/>
    <col min="11267" max="11267" width="46.5703125" style="89" customWidth="1"/>
    <col min="11268" max="11281" width="10.28515625" style="89" customWidth="1"/>
    <col min="11282" max="11520" width="9.140625" style="89"/>
    <col min="11521" max="11521" width="1.28515625" style="89" customWidth="1"/>
    <col min="11522" max="11522" width="7.5703125" style="89" customWidth="1"/>
    <col min="11523" max="11523" width="46.5703125" style="89" customWidth="1"/>
    <col min="11524" max="11537" width="10.28515625" style="89" customWidth="1"/>
    <col min="11538" max="11776" width="9.140625" style="89"/>
    <col min="11777" max="11777" width="1.28515625" style="89" customWidth="1"/>
    <col min="11778" max="11778" width="7.5703125" style="89" customWidth="1"/>
    <col min="11779" max="11779" width="46.5703125" style="89" customWidth="1"/>
    <col min="11780" max="11793" width="10.28515625" style="89" customWidth="1"/>
    <col min="11794" max="12032" width="9.140625" style="89"/>
    <col min="12033" max="12033" width="1.28515625" style="89" customWidth="1"/>
    <col min="12034" max="12034" width="7.5703125" style="89" customWidth="1"/>
    <col min="12035" max="12035" width="46.5703125" style="89" customWidth="1"/>
    <col min="12036" max="12049" width="10.28515625" style="89" customWidth="1"/>
    <col min="12050" max="12288" width="9.140625" style="89"/>
    <col min="12289" max="12289" width="1.28515625" style="89" customWidth="1"/>
    <col min="12290" max="12290" width="7.5703125" style="89" customWidth="1"/>
    <col min="12291" max="12291" width="46.5703125" style="89" customWidth="1"/>
    <col min="12292" max="12305" width="10.28515625" style="89" customWidth="1"/>
    <col min="12306" max="12544" width="9.140625" style="89"/>
    <col min="12545" max="12545" width="1.28515625" style="89" customWidth="1"/>
    <col min="12546" max="12546" width="7.5703125" style="89" customWidth="1"/>
    <col min="12547" max="12547" width="46.5703125" style="89" customWidth="1"/>
    <col min="12548" max="12561" width="10.28515625" style="89" customWidth="1"/>
    <col min="12562" max="12800" width="9.140625" style="89"/>
    <col min="12801" max="12801" width="1.28515625" style="89" customWidth="1"/>
    <col min="12802" max="12802" width="7.5703125" style="89" customWidth="1"/>
    <col min="12803" max="12803" width="46.5703125" style="89" customWidth="1"/>
    <col min="12804" max="12817" width="10.28515625" style="89" customWidth="1"/>
    <col min="12818" max="13056" width="9.140625" style="89"/>
    <col min="13057" max="13057" width="1.28515625" style="89" customWidth="1"/>
    <col min="13058" max="13058" width="7.5703125" style="89" customWidth="1"/>
    <col min="13059" max="13059" width="46.5703125" style="89" customWidth="1"/>
    <col min="13060" max="13073" width="10.28515625" style="89" customWidth="1"/>
    <col min="13074" max="13312" width="9.140625" style="89"/>
    <col min="13313" max="13313" width="1.28515625" style="89" customWidth="1"/>
    <col min="13314" max="13314" width="7.5703125" style="89" customWidth="1"/>
    <col min="13315" max="13315" width="46.5703125" style="89" customWidth="1"/>
    <col min="13316" max="13329" width="10.28515625" style="89" customWidth="1"/>
    <col min="13330" max="13568" width="9.140625" style="89"/>
    <col min="13569" max="13569" width="1.28515625" style="89" customWidth="1"/>
    <col min="13570" max="13570" width="7.5703125" style="89" customWidth="1"/>
    <col min="13571" max="13571" width="46.5703125" style="89" customWidth="1"/>
    <col min="13572" max="13585" width="10.28515625" style="89" customWidth="1"/>
    <col min="13586" max="13824" width="9.140625" style="89"/>
    <col min="13825" max="13825" width="1.28515625" style="89" customWidth="1"/>
    <col min="13826" max="13826" width="7.5703125" style="89" customWidth="1"/>
    <col min="13827" max="13827" width="46.5703125" style="89" customWidth="1"/>
    <col min="13828" max="13841" width="10.28515625" style="89" customWidth="1"/>
    <col min="13842" max="14080" width="9.140625" style="89"/>
    <col min="14081" max="14081" width="1.28515625" style="89" customWidth="1"/>
    <col min="14082" max="14082" width="7.5703125" style="89" customWidth="1"/>
    <col min="14083" max="14083" width="46.5703125" style="89" customWidth="1"/>
    <col min="14084" max="14097" width="10.28515625" style="89" customWidth="1"/>
    <col min="14098" max="14336" width="9.140625" style="89"/>
    <col min="14337" max="14337" width="1.28515625" style="89" customWidth="1"/>
    <col min="14338" max="14338" width="7.5703125" style="89" customWidth="1"/>
    <col min="14339" max="14339" width="46.5703125" style="89" customWidth="1"/>
    <col min="14340" max="14353" width="10.28515625" style="89" customWidth="1"/>
    <col min="14354" max="14592" width="9.140625" style="89"/>
    <col min="14593" max="14593" width="1.28515625" style="89" customWidth="1"/>
    <col min="14594" max="14594" width="7.5703125" style="89" customWidth="1"/>
    <col min="14595" max="14595" width="46.5703125" style="89" customWidth="1"/>
    <col min="14596" max="14609" width="10.28515625" style="89" customWidth="1"/>
    <col min="14610" max="14848" width="9.140625" style="89"/>
    <col min="14849" max="14849" width="1.28515625" style="89" customWidth="1"/>
    <col min="14850" max="14850" width="7.5703125" style="89" customWidth="1"/>
    <col min="14851" max="14851" width="46.5703125" style="89" customWidth="1"/>
    <col min="14852" max="14865" width="10.28515625" style="89" customWidth="1"/>
    <col min="14866" max="15104" width="9.140625" style="89"/>
    <col min="15105" max="15105" width="1.28515625" style="89" customWidth="1"/>
    <col min="15106" max="15106" width="7.5703125" style="89" customWidth="1"/>
    <col min="15107" max="15107" width="46.5703125" style="89" customWidth="1"/>
    <col min="15108" max="15121" width="10.28515625" style="89" customWidth="1"/>
    <col min="15122" max="15360" width="9.140625" style="89"/>
    <col min="15361" max="15361" width="1.28515625" style="89" customWidth="1"/>
    <col min="15362" max="15362" width="7.5703125" style="89" customWidth="1"/>
    <col min="15363" max="15363" width="46.5703125" style="89" customWidth="1"/>
    <col min="15364" max="15377" width="10.28515625" style="89" customWidth="1"/>
    <col min="15378" max="15616" width="9.140625" style="89"/>
    <col min="15617" max="15617" width="1.28515625" style="89" customWidth="1"/>
    <col min="15618" max="15618" width="7.5703125" style="89" customWidth="1"/>
    <col min="15619" max="15619" width="46.5703125" style="89" customWidth="1"/>
    <col min="15620" max="15633" width="10.28515625" style="89" customWidth="1"/>
    <col min="15634" max="15872" width="9.140625" style="89"/>
    <col min="15873" max="15873" width="1.28515625" style="89" customWidth="1"/>
    <col min="15874" max="15874" width="7.5703125" style="89" customWidth="1"/>
    <col min="15875" max="15875" width="46.5703125" style="89" customWidth="1"/>
    <col min="15876" max="15889" width="10.28515625" style="89" customWidth="1"/>
    <col min="15890" max="16128" width="9.140625" style="89"/>
    <col min="16129" max="16129" width="1.28515625" style="89" customWidth="1"/>
    <col min="16130" max="16130" width="7.5703125" style="89" customWidth="1"/>
    <col min="16131" max="16131" width="46.5703125" style="89" customWidth="1"/>
    <col min="16132" max="16145" width="10.28515625" style="89" customWidth="1"/>
    <col min="16146" max="16384" width="9.140625" style="89"/>
  </cols>
  <sheetData>
    <row r="2" spans="1:17" x14ac:dyDescent="0.25">
      <c r="B2" s="484" t="s">
        <v>458</v>
      </c>
      <c r="C2" s="485">
        <v>2026</v>
      </c>
    </row>
    <row r="3" spans="1:17" x14ac:dyDescent="0.25">
      <c r="B3" s="484" t="s">
        <v>221</v>
      </c>
      <c r="C3" s="485" t="s">
        <v>4</v>
      </c>
    </row>
    <row r="4" spans="1:17" ht="12" thickBot="1" x14ac:dyDescent="0.3">
      <c r="B4" s="849" t="s">
        <v>459</v>
      </c>
      <c r="C4" s="849"/>
      <c r="D4" s="849"/>
      <c r="E4" s="849"/>
      <c r="F4" s="849"/>
      <c r="G4" s="849"/>
      <c r="H4" s="849"/>
      <c r="I4" s="849"/>
      <c r="J4" s="849"/>
      <c r="K4" s="849"/>
      <c r="L4" s="849"/>
      <c r="M4" s="849"/>
      <c r="N4" s="849"/>
      <c r="O4" s="849"/>
      <c r="P4" s="849"/>
      <c r="Q4" s="849"/>
    </row>
    <row r="5" spans="1:17" ht="12" thickTop="1" x14ac:dyDescent="0.25">
      <c r="A5" s="850"/>
      <c r="B5" s="851" t="s">
        <v>481</v>
      </c>
      <c r="C5" s="852"/>
      <c r="D5" s="852"/>
      <c r="E5" s="852"/>
      <c r="F5" s="852"/>
      <c r="G5" s="852"/>
      <c r="H5" s="852"/>
      <c r="I5" s="852"/>
      <c r="J5" s="852"/>
      <c r="K5" s="852"/>
      <c r="L5" s="852"/>
      <c r="M5" s="852"/>
      <c r="N5" s="852"/>
      <c r="O5" s="852"/>
      <c r="P5" s="852"/>
      <c r="Q5" s="853"/>
    </row>
    <row r="6" spans="1:17" ht="15" customHeight="1" x14ac:dyDescent="0.25">
      <c r="A6" s="850"/>
      <c r="B6" s="827" t="s">
        <v>681</v>
      </c>
      <c r="C6" s="854"/>
      <c r="D6" s="834" t="s">
        <v>683</v>
      </c>
      <c r="E6" s="834"/>
      <c r="F6" s="834"/>
      <c r="G6" s="834"/>
      <c r="H6" s="834"/>
      <c r="I6" s="834"/>
      <c r="J6" s="834"/>
      <c r="K6" s="834"/>
      <c r="L6" s="834"/>
      <c r="M6" s="834"/>
      <c r="N6" s="834"/>
      <c r="O6" s="834"/>
      <c r="P6" s="834"/>
      <c r="Q6" s="835"/>
    </row>
    <row r="7" spans="1:17" x14ac:dyDescent="0.25">
      <c r="A7" s="850"/>
      <c r="B7" s="829"/>
      <c r="C7" s="855"/>
      <c r="D7" s="857" t="s">
        <v>461</v>
      </c>
      <c r="E7" s="857"/>
      <c r="F7" s="857"/>
      <c r="G7" s="857"/>
      <c r="H7" s="857" t="s">
        <v>462</v>
      </c>
      <c r="I7" s="857"/>
      <c r="J7" s="857"/>
      <c r="K7" s="857" t="s">
        <v>482</v>
      </c>
      <c r="L7" s="857"/>
      <c r="M7" s="857"/>
      <c r="N7" s="857"/>
      <c r="O7" s="857" t="s">
        <v>483</v>
      </c>
      <c r="P7" s="857"/>
      <c r="Q7" s="836" t="s">
        <v>167</v>
      </c>
    </row>
    <row r="8" spans="1:17" s="91" customFormat="1" ht="23.25" thickBot="1" x14ac:dyDescent="0.3">
      <c r="A8" s="850"/>
      <c r="B8" s="831"/>
      <c r="C8" s="856"/>
      <c r="D8" s="507" t="s">
        <v>463</v>
      </c>
      <c r="E8" s="507" t="s">
        <v>464</v>
      </c>
      <c r="F8" s="507" t="s">
        <v>465</v>
      </c>
      <c r="G8" s="507" t="s">
        <v>466</v>
      </c>
      <c r="H8" s="507" t="s">
        <v>463</v>
      </c>
      <c r="I8" s="507" t="s">
        <v>464</v>
      </c>
      <c r="J8" s="507" t="s">
        <v>465</v>
      </c>
      <c r="K8" s="507" t="s">
        <v>463</v>
      </c>
      <c r="L8" s="507" t="s">
        <v>464</v>
      </c>
      <c r="M8" s="507" t="s">
        <v>465</v>
      </c>
      <c r="N8" s="507" t="s">
        <v>466</v>
      </c>
      <c r="O8" s="507" t="s">
        <v>463</v>
      </c>
      <c r="P8" s="507" t="s">
        <v>464</v>
      </c>
      <c r="Q8" s="837"/>
    </row>
    <row r="9" spans="1:17" ht="13.5" customHeight="1" thickTop="1" x14ac:dyDescent="0.25">
      <c r="A9" s="850"/>
      <c r="B9" s="838" t="s">
        <v>467</v>
      </c>
      <c r="C9" s="508" t="s">
        <v>468</v>
      </c>
      <c r="D9" s="509"/>
      <c r="E9" s="509"/>
      <c r="F9" s="509"/>
      <c r="G9" s="509"/>
      <c r="H9" s="509"/>
      <c r="I9" s="509"/>
      <c r="J9" s="509"/>
      <c r="K9" s="509"/>
      <c r="L9" s="509"/>
      <c r="M9" s="509"/>
      <c r="N9" s="509"/>
      <c r="O9" s="509"/>
      <c r="P9" s="509"/>
      <c r="Q9" s="510"/>
    </row>
    <row r="10" spans="1:17" x14ac:dyDescent="0.25">
      <c r="A10" s="850"/>
      <c r="B10" s="839"/>
      <c r="C10" s="511" t="s">
        <v>470</v>
      </c>
      <c r="D10" s="512"/>
      <c r="E10" s="512"/>
      <c r="F10" s="512"/>
      <c r="G10" s="512"/>
      <c r="H10" s="512"/>
      <c r="I10" s="512"/>
      <c r="J10" s="512"/>
      <c r="K10" s="512"/>
      <c r="L10" s="512"/>
      <c r="M10" s="512"/>
      <c r="N10" s="512"/>
      <c r="O10" s="512"/>
      <c r="P10" s="512"/>
      <c r="Q10" s="510"/>
    </row>
    <row r="11" spans="1:17" ht="12.75" x14ac:dyDescent="0.25">
      <c r="A11" s="850"/>
      <c r="B11" s="839"/>
      <c r="C11" s="513" t="s">
        <v>471</v>
      </c>
      <c r="D11" s="512"/>
      <c r="E11" s="512"/>
      <c r="F11" s="512"/>
      <c r="G11" s="512"/>
      <c r="H11" s="512"/>
      <c r="I11" s="512"/>
      <c r="J11" s="512"/>
      <c r="K11" s="512"/>
      <c r="L11" s="512"/>
      <c r="M11" s="512"/>
      <c r="N11" s="512"/>
      <c r="O11" s="512"/>
      <c r="P11" s="512"/>
      <c r="Q11" s="510"/>
    </row>
    <row r="12" spans="1:17" x14ac:dyDescent="0.25">
      <c r="A12" s="850"/>
      <c r="B12" s="839"/>
      <c r="C12" s="511"/>
      <c r="D12" s="512"/>
      <c r="E12" s="512"/>
      <c r="F12" s="512"/>
      <c r="G12" s="512"/>
      <c r="H12" s="512"/>
      <c r="I12" s="512"/>
      <c r="J12" s="512"/>
      <c r="K12" s="512"/>
      <c r="L12" s="512"/>
      <c r="M12" s="512"/>
      <c r="N12" s="512"/>
      <c r="O12" s="512"/>
      <c r="P12" s="512"/>
      <c r="Q12" s="510"/>
    </row>
    <row r="13" spans="1:17" x14ac:dyDescent="0.25">
      <c r="A13" s="850"/>
      <c r="B13" s="839"/>
      <c r="C13" s="511"/>
      <c r="D13" s="512"/>
      <c r="E13" s="512"/>
      <c r="F13" s="512"/>
      <c r="G13" s="512"/>
      <c r="H13" s="512"/>
      <c r="I13" s="512"/>
      <c r="J13" s="512"/>
      <c r="K13" s="512"/>
      <c r="L13" s="512"/>
      <c r="M13" s="512"/>
      <c r="N13" s="512"/>
      <c r="O13" s="512"/>
      <c r="P13" s="512"/>
      <c r="Q13" s="510"/>
    </row>
    <row r="14" spans="1:17" x14ac:dyDescent="0.25">
      <c r="A14" s="850"/>
      <c r="B14" s="839"/>
      <c r="C14" s="511"/>
      <c r="D14" s="512"/>
      <c r="E14" s="512"/>
      <c r="F14" s="512"/>
      <c r="G14" s="512"/>
      <c r="H14" s="512"/>
      <c r="I14" s="512"/>
      <c r="J14" s="512"/>
      <c r="K14" s="512"/>
      <c r="L14" s="512"/>
      <c r="M14" s="512"/>
      <c r="N14" s="512"/>
      <c r="O14" s="512"/>
      <c r="P14" s="512"/>
      <c r="Q14" s="510"/>
    </row>
    <row r="15" spans="1:17" x14ac:dyDescent="0.25">
      <c r="A15" s="850"/>
      <c r="B15" s="839"/>
      <c r="C15" s="511"/>
      <c r="D15" s="512"/>
      <c r="E15" s="512"/>
      <c r="F15" s="512"/>
      <c r="G15" s="512"/>
      <c r="H15" s="512"/>
      <c r="I15" s="512"/>
      <c r="J15" s="512"/>
      <c r="K15" s="512"/>
      <c r="L15" s="512"/>
      <c r="M15" s="512"/>
      <c r="N15" s="512"/>
      <c r="O15" s="512"/>
      <c r="P15" s="512"/>
      <c r="Q15" s="510"/>
    </row>
    <row r="16" spans="1:17" x14ac:dyDescent="0.25">
      <c r="A16" s="850"/>
      <c r="B16" s="839"/>
      <c r="C16" s="511"/>
      <c r="D16" s="512"/>
      <c r="E16" s="512"/>
      <c r="F16" s="512"/>
      <c r="G16" s="512"/>
      <c r="H16" s="512"/>
      <c r="I16" s="512"/>
      <c r="J16" s="512"/>
      <c r="K16" s="512"/>
      <c r="L16" s="512"/>
      <c r="M16" s="512"/>
      <c r="N16" s="512"/>
      <c r="O16" s="512"/>
      <c r="P16" s="512"/>
      <c r="Q16" s="510"/>
    </row>
    <row r="17" spans="1:17" x14ac:dyDescent="0.25">
      <c r="A17" s="850"/>
      <c r="B17" s="840"/>
      <c r="C17" s="514" t="s">
        <v>167</v>
      </c>
      <c r="D17" s="515"/>
      <c r="E17" s="515"/>
      <c r="F17" s="515"/>
      <c r="G17" s="515"/>
      <c r="H17" s="515"/>
      <c r="I17" s="515"/>
      <c r="J17" s="515"/>
      <c r="K17" s="515"/>
      <c r="L17" s="515"/>
      <c r="M17" s="515"/>
      <c r="N17" s="515"/>
      <c r="O17" s="515"/>
      <c r="P17" s="515"/>
      <c r="Q17" s="516"/>
    </row>
    <row r="18" spans="1:17" ht="12.75" customHeight="1" x14ac:dyDescent="0.25">
      <c r="A18" s="850"/>
      <c r="B18" s="841" t="s">
        <v>472</v>
      </c>
      <c r="C18" s="517" t="s">
        <v>473</v>
      </c>
      <c r="D18" s="518"/>
      <c r="E18" s="518"/>
      <c r="F18" s="518"/>
      <c r="G18" s="518"/>
      <c r="H18" s="518"/>
      <c r="I18" s="518"/>
      <c r="J18" s="518"/>
      <c r="K18" s="518"/>
      <c r="L18" s="518"/>
      <c r="M18" s="518"/>
      <c r="N18" s="518"/>
      <c r="O18" s="518"/>
      <c r="P18" s="518"/>
      <c r="Q18" s="510"/>
    </row>
    <row r="19" spans="1:17" x14ac:dyDescent="0.25">
      <c r="A19" s="850"/>
      <c r="B19" s="839"/>
      <c r="C19" s="511" t="s">
        <v>474</v>
      </c>
      <c r="D19" s="512"/>
      <c r="E19" s="512"/>
      <c r="F19" s="512"/>
      <c r="G19" s="512"/>
      <c r="H19" s="512"/>
      <c r="I19" s="512"/>
      <c r="J19" s="512"/>
      <c r="K19" s="512"/>
      <c r="L19" s="512"/>
      <c r="M19" s="512"/>
      <c r="N19" s="512"/>
      <c r="O19" s="512"/>
      <c r="P19" s="512"/>
      <c r="Q19" s="510"/>
    </row>
    <row r="20" spans="1:17" x14ac:dyDescent="0.25">
      <c r="A20" s="850"/>
      <c r="B20" s="839"/>
      <c r="C20" s="511" t="s">
        <v>475</v>
      </c>
      <c r="D20" s="512"/>
      <c r="E20" s="512"/>
      <c r="F20" s="512"/>
      <c r="G20" s="512"/>
      <c r="H20" s="512"/>
      <c r="I20" s="512"/>
      <c r="J20" s="512"/>
      <c r="K20" s="512"/>
      <c r="L20" s="512"/>
      <c r="M20" s="512"/>
      <c r="N20" s="512"/>
      <c r="O20" s="512"/>
      <c r="P20" s="512"/>
      <c r="Q20" s="510"/>
    </row>
    <row r="21" spans="1:17" x14ac:dyDescent="0.25">
      <c r="A21" s="850"/>
      <c r="B21" s="839"/>
      <c r="C21" s="511" t="s">
        <v>476</v>
      </c>
      <c r="D21" s="512"/>
      <c r="E21" s="512"/>
      <c r="F21" s="512"/>
      <c r="G21" s="512"/>
      <c r="H21" s="512"/>
      <c r="I21" s="512"/>
      <c r="J21" s="512"/>
      <c r="K21" s="512"/>
      <c r="L21" s="512"/>
      <c r="M21" s="512"/>
      <c r="N21" s="512"/>
      <c r="O21" s="512"/>
      <c r="P21" s="512"/>
      <c r="Q21" s="510"/>
    </row>
    <row r="22" spans="1:17" x14ac:dyDescent="0.25">
      <c r="A22" s="850"/>
      <c r="B22" s="839"/>
      <c r="C22" s="511" t="s">
        <v>470</v>
      </c>
      <c r="D22" s="512"/>
      <c r="E22" s="512"/>
      <c r="F22" s="512"/>
      <c r="G22" s="512"/>
      <c r="H22" s="512"/>
      <c r="I22" s="512"/>
      <c r="J22" s="512"/>
      <c r="K22" s="512"/>
      <c r="L22" s="512"/>
      <c r="M22" s="512"/>
      <c r="N22" s="512"/>
      <c r="O22" s="512"/>
      <c r="P22" s="512"/>
      <c r="Q22" s="510"/>
    </row>
    <row r="23" spans="1:17" ht="12.75" x14ac:dyDescent="0.25">
      <c r="A23" s="850"/>
      <c r="B23" s="839"/>
      <c r="C23" s="513" t="s">
        <v>471</v>
      </c>
      <c r="D23" s="512"/>
      <c r="E23" s="512"/>
      <c r="F23" s="512"/>
      <c r="G23" s="512"/>
      <c r="H23" s="512"/>
      <c r="I23" s="512"/>
      <c r="J23" s="512"/>
      <c r="K23" s="512"/>
      <c r="L23" s="512"/>
      <c r="M23" s="512"/>
      <c r="N23" s="512"/>
      <c r="O23" s="512"/>
      <c r="P23" s="512"/>
      <c r="Q23" s="510"/>
    </row>
    <row r="24" spans="1:17" x14ac:dyDescent="0.25">
      <c r="A24" s="850"/>
      <c r="B24" s="839"/>
      <c r="C24" s="511"/>
      <c r="D24" s="512"/>
      <c r="E24" s="512"/>
      <c r="F24" s="512"/>
      <c r="G24" s="512"/>
      <c r="H24" s="512"/>
      <c r="I24" s="512"/>
      <c r="J24" s="512"/>
      <c r="K24" s="512"/>
      <c r="L24" s="512"/>
      <c r="M24" s="512"/>
      <c r="N24" s="512"/>
      <c r="O24" s="512"/>
      <c r="P24" s="512"/>
      <c r="Q24" s="510"/>
    </row>
    <row r="25" spans="1:17" x14ac:dyDescent="0.25">
      <c r="A25" s="850"/>
      <c r="B25" s="839"/>
      <c r="C25" s="511"/>
      <c r="D25" s="512"/>
      <c r="E25" s="512"/>
      <c r="F25" s="512"/>
      <c r="G25" s="512"/>
      <c r="H25" s="512"/>
      <c r="I25" s="512"/>
      <c r="J25" s="512"/>
      <c r="K25" s="512"/>
      <c r="L25" s="512"/>
      <c r="M25" s="512"/>
      <c r="N25" s="512"/>
      <c r="O25" s="512"/>
      <c r="P25" s="512"/>
      <c r="Q25" s="510"/>
    </row>
    <row r="26" spans="1:17" x14ac:dyDescent="0.25">
      <c r="A26" s="850"/>
      <c r="B26" s="840"/>
      <c r="C26" s="514" t="s">
        <v>167</v>
      </c>
      <c r="D26" s="515"/>
      <c r="E26" s="515"/>
      <c r="F26" s="515"/>
      <c r="G26" s="515"/>
      <c r="H26" s="515"/>
      <c r="I26" s="515"/>
      <c r="J26" s="515"/>
      <c r="K26" s="515"/>
      <c r="L26" s="515"/>
      <c r="M26" s="515"/>
      <c r="N26" s="515"/>
      <c r="O26" s="515"/>
      <c r="P26" s="515"/>
      <c r="Q26" s="516"/>
    </row>
    <row r="27" spans="1:17" ht="12.75" customHeight="1" x14ac:dyDescent="0.25">
      <c r="A27" s="850"/>
      <c r="B27" s="841" t="s">
        <v>477</v>
      </c>
      <c r="C27" s="517" t="s">
        <v>478</v>
      </c>
      <c r="D27" s="518"/>
      <c r="E27" s="518"/>
      <c r="F27" s="518"/>
      <c r="G27" s="518"/>
      <c r="H27" s="518"/>
      <c r="I27" s="518"/>
      <c r="J27" s="518"/>
      <c r="K27" s="518"/>
      <c r="L27" s="518"/>
      <c r="M27" s="518"/>
      <c r="N27" s="518"/>
      <c r="O27" s="518"/>
      <c r="P27" s="518"/>
      <c r="Q27" s="510"/>
    </row>
    <row r="28" spans="1:17" x14ac:dyDescent="0.25">
      <c r="A28" s="850"/>
      <c r="B28" s="839"/>
      <c r="C28" s="511" t="s">
        <v>479</v>
      </c>
      <c r="D28" s="512"/>
      <c r="E28" s="512"/>
      <c r="F28" s="512"/>
      <c r="G28" s="512"/>
      <c r="H28" s="512"/>
      <c r="I28" s="512"/>
      <c r="J28" s="512"/>
      <c r="K28" s="512"/>
      <c r="L28" s="512"/>
      <c r="M28" s="512"/>
      <c r="N28" s="512"/>
      <c r="O28" s="512"/>
      <c r="P28" s="512"/>
      <c r="Q28" s="510"/>
    </row>
    <row r="29" spans="1:17" x14ac:dyDescent="0.25">
      <c r="A29" s="850"/>
      <c r="B29" s="839"/>
      <c r="C29" s="511" t="s">
        <v>470</v>
      </c>
      <c r="D29" s="512"/>
      <c r="E29" s="512"/>
      <c r="F29" s="512"/>
      <c r="G29" s="512"/>
      <c r="H29" s="512"/>
      <c r="I29" s="512"/>
      <c r="J29" s="512"/>
      <c r="K29" s="512"/>
      <c r="L29" s="512"/>
      <c r="M29" s="512"/>
      <c r="N29" s="512"/>
      <c r="O29" s="512"/>
      <c r="P29" s="512"/>
      <c r="Q29" s="510"/>
    </row>
    <row r="30" spans="1:17" ht="12.75" x14ac:dyDescent="0.25">
      <c r="A30" s="850"/>
      <c r="B30" s="839"/>
      <c r="C30" s="513" t="s">
        <v>471</v>
      </c>
      <c r="D30" s="512"/>
      <c r="E30" s="512"/>
      <c r="F30" s="512"/>
      <c r="G30" s="512"/>
      <c r="H30" s="512"/>
      <c r="I30" s="512"/>
      <c r="J30" s="512"/>
      <c r="K30" s="512"/>
      <c r="L30" s="512"/>
      <c r="M30" s="512"/>
      <c r="N30" s="512"/>
      <c r="O30" s="512"/>
      <c r="P30" s="512"/>
      <c r="Q30" s="510"/>
    </row>
    <row r="31" spans="1:17" x14ac:dyDescent="0.25">
      <c r="A31" s="850"/>
      <c r="B31" s="839"/>
      <c r="C31" s="511"/>
      <c r="D31" s="512"/>
      <c r="E31" s="512"/>
      <c r="F31" s="512"/>
      <c r="G31" s="512"/>
      <c r="H31" s="512"/>
      <c r="I31" s="512"/>
      <c r="J31" s="512"/>
      <c r="K31" s="512"/>
      <c r="L31" s="512"/>
      <c r="M31" s="512"/>
      <c r="N31" s="512"/>
      <c r="O31" s="512"/>
      <c r="P31" s="512"/>
      <c r="Q31" s="510"/>
    </row>
    <row r="32" spans="1:17" x14ac:dyDescent="0.25">
      <c r="A32" s="850"/>
      <c r="B32" s="839"/>
      <c r="C32" s="511"/>
      <c r="D32" s="512"/>
      <c r="E32" s="512"/>
      <c r="F32" s="512"/>
      <c r="G32" s="512"/>
      <c r="H32" s="512"/>
      <c r="I32" s="512"/>
      <c r="J32" s="512"/>
      <c r="K32" s="512"/>
      <c r="L32" s="512"/>
      <c r="M32" s="512"/>
      <c r="N32" s="512"/>
      <c r="O32" s="512"/>
      <c r="P32" s="512"/>
      <c r="Q32" s="510"/>
    </row>
    <row r="33" spans="1:17" x14ac:dyDescent="0.25">
      <c r="A33" s="850"/>
      <c r="B33" s="839"/>
      <c r="C33" s="511"/>
      <c r="D33" s="512"/>
      <c r="E33" s="512"/>
      <c r="F33" s="512"/>
      <c r="G33" s="512"/>
      <c r="H33" s="512"/>
      <c r="I33" s="512"/>
      <c r="J33" s="512"/>
      <c r="K33" s="512"/>
      <c r="L33" s="512"/>
      <c r="M33" s="512"/>
      <c r="N33" s="512"/>
      <c r="O33" s="512"/>
      <c r="P33" s="512"/>
      <c r="Q33" s="510"/>
    </row>
    <row r="34" spans="1:17" x14ac:dyDescent="0.25">
      <c r="A34" s="850"/>
      <c r="B34" s="839"/>
      <c r="C34" s="511"/>
      <c r="D34" s="512"/>
      <c r="E34" s="512"/>
      <c r="F34" s="512"/>
      <c r="G34" s="512"/>
      <c r="H34" s="512"/>
      <c r="I34" s="512"/>
      <c r="J34" s="512"/>
      <c r="K34" s="512"/>
      <c r="L34" s="512"/>
      <c r="M34" s="512"/>
      <c r="N34" s="512"/>
      <c r="O34" s="512"/>
      <c r="P34" s="512"/>
      <c r="Q34" s="510"/>
    </row>
    <row r="35" spans="1:17" ht="12" thickBot="1" x14ac:dyDescent="0.3">
      <c r="A35" s="850"/>
      <c r="B35" s="842"/>
      <c r="C35" s="519" t="s">
        <v>167</v>
      </c>
      <c r="D35" s="515"/>
      <c r="E35" s="515"/>
      <c r="F35" s="515"/>
      <c r="G35" s="515"/>
      <c r="H35" s="515"/>
      <c r="I35" s="515"/>
      <c r="J35" s="515"/>
      <c r="K35" s="515"/>
      <c r="L35" s="515"/>
      <c r="M35" s="515"/>
      <c r="N35" s="515"/>
      <c r="O35" s="515"/>
      <c r="P35" s="515"/>
      <c r="Q35" s="510"/>
    </row>
    <row r="36" spans="1:17" ht="12.75" thickTop="1" thickBot="1" x14ac:dyDescent="0.3">
      <c r="A36" s="850"/>
      <c r="B36" s="844" t="s">
        <v>480</v>
      </c>
      <c r="C36" s="858"/>
      <c r="D36" s="520"/>
      <c r="E36" s="520"/>
      <c r="F36" s="520"/>
      <c r="G36" s="520"/>
      <c r="H36" s="520"/>
      <c r="I36" s="520"/>
      <c r="J36" s="520"/>
      <c r="K36" s="520"/>
      <c r="L36" s="520"/>
      <c r="M36" s="520"/>
      <c r="N36" s="520"/>
      <c r="O36" s="520"/>
      <c r="P36" s="520"/>
      <c r="Q36" s="521"/>
    </row>
    <row r="37" spans="1:17" ht="12" thickTop="1" x14ac:dyDescent="0.25">
      <c r="A37" s="850"/>
      <c r="B37" s="484"/>
      <c r="C37" s="522"/>
    </row>
    <row r="38" spans="1:17" ht="11.25" customHeight="1" x14ac:dyDescent="0.25">
      <c r="A38" s="850"/>
      <c r="B38" s="859" t="s">
        <v>713</v>
      </c>
      <c r="C38" s="860"/>
      <c r="D38" s="860"/>
      <c r="E38" s="860"/>
      <c r="F38" s="860"/>
      <c r="G38" s="860"/>
      <c r="H38" s="860"/>
      <c r="I38" s="860"/>
      <c r="J38" s="860"/>
      <c r="K38" s="860"/>
      <c r="L38" s="860"/>
      <c r="M38" s="860"/>
      <c r="N38" s="860"/>
      <c r="O38" s="860"/>
      <c r="P38" s="860"/>
      <c r="Q38" s="860"/>
    </row>
    <row r="39" spans="1:17" ht="20.25" customHeight="1" x14ac:dyDescent="0.25">
      <c r="A39" s="850"/>
      <c r="B39" s="860"/>
      <c r="C39" s="860"/>
      <c r="D39" s="860"/>
      <c r="E39" s="860"/>
      <c r="F39" s="860"/>
      <c r="G39" s="860"/>
      <c r="H39" s="860"/>
      <c r="I39" s="860"/>
      <c r="J39" s="860"/>
      <c r="K39" s="860"/>
      <c r="L39" s="860"/>
      <c r="M39" s="860"/>
      <c r="N39" s="860"/>
      <c r="O39" s="860"/>
      <c r="P39" s="860"/>
      <c r="Q39" s="860"/>
    </row>
    <row r="40" spans="1:17" ht="26.25" customHeight="1" x14ac:dyDescent="0.25">
      <c r="B40" s="860"/>
      <c r="C40" s="860"/>
      <c r="D40" s="860"/>
      <c r="E40" s="860"/>
      <c r="F40" s="860"/>
      <c r="G40" s="860"/>
      <c r="H40" s="860"/>
      <c r="I40" s="860"/>
      <c r="J40" s="860"/>
      <c r="K40" s="860"/>
      <c r="L40" s="860"/>
      <c r="M40" s="860"/>
      <c r="N40" s="860"/>
      <c r="O40" s="860"/>
      <c r="P40" s="860"/>
      <c r="Q40" s="860"/>
    </row>
  </sheetData>
  <mergeCells count="15">
    <mergeCell ref="B4:Q4"/>
    <mergeCell ref="A5:A39"/>
    <mergeCell ref="B5:Q5"/>
    <mergeCell ref="B6:C8"/>
    <mergeCell ref="D6:Q6"/>
    <mergeCell ref="D7:G7"/>
    <mergeCell ref="H7:J7"/>
    <mergeCell ref="K7:N7"/>
    <mergeCell ref="O7:P7"/>
    <mergeCell ref="Q7:Q8"/>
    <mergeCell ref="B9:B17"/>
    <mergeCell ref="B18:B26"/>
    <mergeCell ref="B27:B35"/>
    <mergeCell ref="B36:C36"/>
    <mergeCell ref="B38:Q40"/>
  </mergeCells>
  <pageMargins left="0.7" right="0.7" top="0.75" bottom="0.75" header="0.3" footer="0.3"/>
  <pageSetup paperSize="9" scale="6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36AC-62E1-40E0-B66F-0A7904BBCF6C}">
  <dimension ref="A2:I48"/>
  <sheetViews>
    <sheetView zoomScaleNormal="100" workbookViewId="0">
      <selection activeCell="C53" sqref="C53"/>
    </sheetView>
  </sheetViews>
  <sheetFormatPr defaultRowHeight="11.25" x14ac:dyDescent="0.25"/>
  <cols>
    <col min="1" max="1" width="1.28515625" style="89" customWidth="1"/>
    <col min="2" max="2" width="7.5703125" style="89" customWidth="1"/>
    <col min="3" max="3" width="46.5703125" style="89" customWidth="1"/>
    <col min="4" max="9" width="22.7109375" style="89" customWidth="1"/>
    <col min="10" max="10" width="19.7109375" style="89" customWidth="1"/>
    <col min="11" max="256" width="9.140625" style="89"/>
    <col min="257" max="257" width="1.28515625" style="89" customWidth="1"/>
    <col min="258" max="258" width="7.5703125" style="89" customWidth="1"/>
    <col min="259" max="259" width="46.5703125" style="89" customWidth="1"/>
    <col min="260" max="265" width="22.7109375" style="89" customWidth="1"/>
    <col min="266" max="266" width="19.7109375" style="89" customWidth="1"/>
    <col min="267" max="512" width="9.140625" style="89"/>
    <col min="513" max="513" width="1.28515625" style="89" customWidth="1"/>
    <col min="514" max="514" width="7.5703125" style="89" customWidth="1"/>
    <col min="515" max="515" width="46.5703125" style="89" customWidth="1"/>
    <col min="516" max="521" width="22.7109375" style="89" customWidth="1"/>
    <col min="522" max="522" width="19.7109375" style="89" customWidth="1"/>
    <col min="523" max="768" width="9.140625" style="89"/>
    <col min="769" max="769" width="1.28515625" style="89" customWidth="1"/>
    <col min="770" max="770" width="7.5703125" style="89" customWidth="1"/>
    <col min="771" max="771" width="46.5703125" style="89" customWidth="1"/>
    <col min="772" max="777" width="22.7109375" style="89" customWidth="1"/>
    <col min="778" max="778" width="19.7109375" style="89" customWidth="1"/>
    <col min="779" max="1024" width="9.140625" style="89"/>
    <col min="1025" max="1025" width="1.28515625" style="89" customWidth="1"/>
    <col min="1026" max="1026" width="7.5703125" style="89" customWidth="1"/>
    <col min="1027" max="1027" width="46.5703125" style="89" customWidth="1"/>
    <col min="1028" max="1033" width="22.7109375" style="89" customWidth="1"/>
    <col min="1034" max="1034" width="19.7109375" style="89" customWidth="1"/>
    <col min="1035" max="1280" width="9.140625" style="89"/>
    <col min="1281" max="1281" width="1.28515625" style="89" customWidth="1"/>
    <col min="1282" max="1282" width="7.5703125" style="89" customWidth="1"/>
    <col min="1283" max="1283" width="46.5703125" style="89" customWidth="1"/>
    <col min="1284" max="1289" width="22.7109375" style="89" customWidth="1"/>
    <col min="1290" max="1290" width="19.7109375" style="89" customWidth="1"/>
    <col min="1291" max="1536" width="9.140625" style="89"/>
    <col min="1537" max="1537" width="1.28515625" style="89" customWidth="1"/>
    <col min="1538" max="1538" width="7.5703125" style="89" customWidth="1"/>
    <col min="1539" max="1539" width="46.5703125" style="89" customWidth="1"/>
    <col min="1540" max="1545" width="22.7109375" style="89" customWidth="1"/>
    <col min="1546" max="1546" width="19.7109375" style="89" customWidth="1"/>
    <col min="1547" max="1792" width="9.140625" style="89"/>
    <col min="1793" max="1793" width="1.28515625" style="89" customWidth="1"/>
    <col min="1794" max="1794" width="7.5703125" style="89" customWidth="1"/>
    <col min="1795" max="1795" width="46.5703125" style="89" customWidth="1"/>
    <col min="1796" max="1801" width="22.7109375" style="89" customWidth="1"/>
    <col min="1802" max="1802" width="19.7109375" style="89" customWidth="1"/>
    <col min="1803" max="2048" width="9.140625" style="89"/>
    <col min="2049" max="2049" width="1.28515625" style="89" customWidth="1"/>
    <col min="2050" max="2050" width="7.5703125" style="89" customWidth="1"/>
    <col min="2051" max="2051" width="46.5703125" style="89" customWidth="1"/>
    <col min="2052" max="2057" width="22.7109375" style="89" customWidth="1"/>
    <col min="2058" max="2058" width="19.7109375" style="89" customWidth="1"/>
    <col min="2059" max="2304" width="9.140625" style="89"/>
    <col min="2305" max="2305" width="1.28515625" style="89" customWidth="1"/>
    <col min="2306" max="2306" width="7.5703125" style="89" customWidth="1"/>
    <col min="2307" max="2307" width="46.5703125" style="89" customWidth="1"/>
    <col min="2308" max="2313" width="22.7109375" style="89" customWidth="1"/>
    <col min="2314" max="2314" width="19.7109375" style="89" customWidth="1"/>
    <col min="2315" max="2560" width="9.140625" style="89"/>
    <col min="2561" max="2561" width="1.28515625" style="89" customWidth="1"/>
    <col min="2562" max="2562" width="7.5703125" style="89" customWidth="1"/>
    <col min="2563" max="2563" width="46.5703125" style="89" customWidth="1"/>
    <col min="2564" max="2569" width="22.7109375" style="89" customWidth="1"/>
    <col min="2570" max="2570" width="19.7109375" style="89" customWidth="1"/>
    <col min="2571" max="2816" width="9.140625" style="89"/>
    <col min="2817" max="2817" width="1.28515625" style="89" customWidth="1"/>
    <col min="2818" max="2818" width="7.5703125" style="89" customWidth="1"/>
    <col min="2819" max="2819" width="46.5703125" style="89" customWidth="1"/>
    <col min="2820" max="2825" width="22.7109375" style="89" customWidth="1"/>
    <col min="2826" max="2826" width="19.7109375" style="89" customWidth="1"/>
    <col min="2827" max="3072" width="9.140625" style="89"/>
    <col min="3073" max="3073" width="1.28515625" style="89" customWidth="1"/>
    <col min="3074" max="3074" width="7.5703125" style="89" customWidth="1"/>
    <col min="3075" max="3075" width="46.5703125" style="89" customWidth="1"/>
    <col min="3076" max="3081" width="22.7109375" style="89" customWidth="1"/>
    <col min="3082" max="3082" width="19.7109375" style="89" customWidth="1"/>
    <col min="3083" max="3328" width="9.140625" style="89"/>
    <col min="3329" max="3329" width="1.28515625" style="89" customWidth="1"/>
    <col min="3330" max="3330" width="7.5703125" style="89" customWidth="1"/>
    <col min="3331" max="3331" width="46.5703125" style="89" customWidth="1"/>
    <col min="3332" max="3337" width="22.7109375" style="89" customWidth="1"/>
    <col min="3338" max="3338" width="19.7109375" style="89" customWidth="1"/>
    <col min="3339" max="3584" width="9.140625" style="89"/>
    <col min="3585" max="3585" width="1.28515625" style="89" customWidth="1"/>
    <col min="3586" max="3586" width="7.5703125" style="89" customWidth="1"/>
    <col min="3587" max="3587" width="46.5703125" style="89" customWidth="1"/>
    <col min="3588" max="3593" width="22.7109375" style="89" customWidth="1"/>
    <col min="3594" max="3594" width="19.7109375" style="89" customWidth="1"/>
    <col min="3595" max="3840" width="9.140625" style="89"/>
    <col min="3841" max="3841" width="1.28515625" style="89" customWidth="1"/>
    <col min="3842" max="3842" width="7.5703125" style="89" customWidth="1"/>
    <col min="3843" max="3843" width="46.5703125" style="89" customWidth="1"/>
    <col min="3844" max="3849" width="22.7109375" style="89" customWidth="1"/>
    <col min="3850" max="3850" width="19.7109375" style="89" customWidth="1"/>
    <col min="3851" max="4096" width="9.140625" style="89"/>
    <col min="4097" max="4097" width="1.28515625" style="89" customWidth="1"/>
    <col min="4098" max="4098" width="7.5703125" style="89" customWidth="1"/>
    <col min="4099" max="4099" width="46.5703125" style="89" customWidth="1"/>
    <col min="4100" max="4105" width="22.7109375" style="89" customWidth="1"/>
    <col min="4106" max="4106" width="19.7109375" style="89" customWidth="1"/>
    <col min="4107" max="4352" width="9.140625" style="89"/>
    <col min="4353" max="4353" width="1.28515625" style="89" customWidth="1"/>
    <col min="4354" max="4354" width="7.5703125" style="89" customWidth="1"/>
    <col min="4355" max="4355" width="46.5703125" style="89" customWidth="1"/>
    <col min="4356" max="4361" width="22.7109375" style="89" customWidth="1"/>
    <col min="4362" max="4362" width="19.7109375" style="89" customWidth="1"/>
    <col min="4363" max="4608" width="9.140625" style="89"/>
    <col min="4609" max="4609" width="1.28515625" style="89" customWidth="1"/>
    <col min="4610" max="4610" width="7.5703125" style="89" customWidth="1"/>
    <col min="4611" max="4611" width="46.5703125" style="89" customWidth="1"/>
    <col min="4612" max="4617" width="22.7109375" style="89" customWidth="1"/>
    <col min="4618" max="4618" width="19.7109375" style="89" customWidth="1"/>
    <col min="4619" max="4864" width="9.140625" style="89"/>
    <col min="4865" max="4865" width="1.28515625" style="89" customWidth="1"/>
    <col min="4866" max="4866" width="7.5703125" style="89" customWidth="1"/>
    <col min="4867" max="4867" width="46.5703125" style="89" customWidth="1"/>
    <col min="4868" max="4873" width="22.7109375" style="89" customWidth="1"/>
    <col min="4874" max="4874" width="19.7109375" style="89" customWidth="1"/>
    <col min="4875" max="5120" width="9.140625" style="89"/>
    <col min="5121" max="5121" width="1.28515625" style="89" customWidth="1"/>
    <col min="5122" max="5122" width="7.5703125" style="89" customWidth="1"/>
    <col min="5123" max="5123" width="46.5703125" style="89" customWidth="1"/>
    <col min="5124" max="5129" width="22.7109375" style="89" customWidth="1"/>
    <col min="5130" max="5130" width="19.7109375" style="89" customWidth="1"/>
    <col min="5131" max="5376" width="9.140625" style="89"/>
    <col min="5377" max="5377" width="1.28515625" style="89" customWidth="1"/>
    <col min="5378" max="5378" width="7.5703125" style="89" customWidth="1"/>
    <col min="5379" max="5379" width="46.5703125" style="89" customWidth="1"/>
    <col min="5380" max="5385" width="22.7109375" style="89" customWidth="1"/>
    <col min="5386" max="5386" width="19.7109375" style="89" customWidth="1"/>
    <col min="5387" max="5632" width="9.140625" style="89"/>
    <col min="5633" max="5633" width="1.28515625" style="89" customWidth="1"/>
    <col min="5634" max="5634" width="7.5703125" style="89" customWidth="1"/>
    <col min="5635" max="5635" width="46.5703125" style="89" customWidth="1"/>
    <col min="5636" max="5641" width="22.7109375" style="89" customWidth="1"/>
    <col min="5642" max="5642" width="19.7109375" style="89" customWidth="1"/>
    <col min="5643" max="5888" width="9.140625" style="89"/>
    <col min="5889" max="5889" width="1.28515625" style="89" customWidth="1"/>
    <col min="5890" max="5890" width="7.5703125" style="89" customWidth="1"/>
    <col min="5891" max="5891" width="46.5703125" style="89" customWidth="1"/>
    <col min="5892" max="5897" width="22.7109375" style="89" customWidth="1"/>
    <col min="5898" max="5898" width="19.7109375" style="89" customWidth="1"/>
    <col min="5899" max="6144" width="9.140625" style="89"/>
    <col min="6145" max="6145" width="1.28515625" style="89" customWidth="1"/>
    <col min="6146" max="6146" width="7.5703125" style="89" customWidth="1"/>
    <col min="6147" max="6147" width="46.5703125" style="89" customWidth="1"/>
    <col min="6148" max="6153" width="22.7109375" style="89" customWidth="1"/>
    <col min="6154" max="6154" width="19.7109375" style="89" customWidth="1"/>
    <col min="6155" max="6400" width="9.140625" style="89"/>
    <col min="6401" max="6401" width="1.28515625" style="89" customWidth="1"/>
    <col min="6402" max="6402" width="7.5703125" style="89" customWidth="1"/>
    <col min="6403" max="6403" width="46.5703125" style="89" customWidth="1"/>
    <col min="6404" max="6409" width="22.7109375" style="89" customWidth="1"/>
    <col min="6410" max="6410" width="19.7109375" style="89" customWidth="1"/>
    <col min="6411" max="6656" width="9.140625" style="89"/>
    <col min="6657" max="6657" width="1.28515625" style="89" customWidth="1"/>
    <col min="6658" max="6658" width="7.5703125" style="89" customWidth="1"/>
    <col min="6659" max="6659" width="46.5703125" style="89" customWidth="1"/>
    <col min="6660" max="6665" width="22.7109375" style="89" customWidth="1"/>
    <col min="6666" max="6666" width="19.7109375" style="89" customWidth="1"/>
    <col min="6667" max="6912" width="9.140625" style="89"/>
    <col min="6913" max="6913" width="1.28515625" style="89" customWidth="1"/>
    <col min="6914" max="6914" width="7.5703125" style="89" customWidth="1"/>
    <col min="6915" max="6915" width="46.5703125" style="89" customWidth="1"/>
    <col min="6916" max="6921" width="22.7109375" style="89" customWidth="1"/>
    <col min="6922" max="6922" width="19.7109375" style="89" customWidth="1"/>
    <col min="6923" max="7168" width="9.140625" style="89"/>
    <col min="7169" max="7169" width="1.28515625" style="89" customWidth="1"/>
    <col min="7170" max="7170" width="7.5703125" style="89" customWidth="1"/>
    <col min="7171" max="7171" width="46.5703125" style="89" customWidth="1"/>
    <col min="7172" max="7177" width="22.7109375" style="89" customWidth="1"/>
    <col min="7178" max="7178" width="19.7109375" style="89" customWidth="1"/>
    <col min="7179" max="7424" width="9.140625" style="89"/>
    <col min="7425" max="7425" width="1.28515625" style="89" customWidth="1"/>
    <col min="7426" max="7426" width="7.5703125" style="89" customWidth="1"/>
    <col min="7427" max="7427" width="46.5703125" style="89" customWidth="1"/>
    <col min="7428" max="7433" width="22.7109375" style="89" customWidth="1"/>
    <col min="7434" max="7434" width="19.7109375" style="89" customWidth="1"/>
    <col min="7435" max="7680" width="9.140625" style="89"/>
    <col min="7681" max="7681" width="1.28515625" style="89" customWidth="1"/>
    <col min="7682" max="7682" width="7.5703125" style="89" customWidth="1"/>
    <col min="7683" max="7683" width="46.5703125" style="89" customWidth="1"/>
    <col min="7684" max="7689" width="22.7109375" style="89" customWidth="1"/>
    <col min="7690" max="7690" width="19.7109375" style="89" customWidth="1"/>
    <col min="7691" max="7936" width="9.140625" style="89"/>
    <col min="7937" max="7937" width="1.28515625" style="89" customWidth="1"/>
    <col min="7938" max="7938" width="7.5703125" style="89" customWidth="1"/>
    <col min="7939" max="7939" width="46.5703125" style="89" customWidth="1"/>
    <col min="7940" max="7945" width="22.7109375" style="89" customWidth="1"/>
    <col min="7946" max="7946" width="19.7109375" style="89" customWidth="1"/>
    <col min="7947" max="8192" width="9.140625" style="89"/>
    <col min="8193" max="8193" width="1.28515625" style="89" customWidth="1"/>
    <col min="8194" max="8194" width="7.5703125" style="89" customWidth="1"/>
    <col min="8195" max="8195" width="46.5703125" style="89" customWidth="1"/>
    <col min="8196" max="8201" width="22.7109375" style="89" customWidth="1"/>
    <col min="8202" max="8202" width="19.7109375" style="89" customWidth="1"/>
    <col min="8203" max="8448" width="9.140625" style="89"/>
    <col min="8449" max="8449" width="1.28515625" style="89" customWidth="1"/>
    <col min="8450" max="8450" width="7.5703125" style="89" customWidth="1"/>
    <col min="8451" max="8451" width="46.5703125" style="89" customWidth="1"/>
    <col min="8452" max="8457" width="22.7109375" style="89" customWidth="1"/>
    <col min="8458" max="8458" width="19.7109375" style="89" customWidth="1"/>
    <col min="8459" max="8704" width="9.140625" style="89"/>
    <col min="8705" max="8705" width="1.28515625" style="89" customWidth="1"/>
    <col min="8706" max="8706" width="7.5703125" style="89" customWidth="1"/>
    <col min="8707" max="8707" width="46.5703125" style="89" customWidth="1"/>
    <col min="8708" max="8713" width="22.7109375" style="89" customWidth="1"/>
    <col min="8714" max="8714" width="19.7109375" style="89" customWidth="1"/>
    <col min="8715" max="8960" width="9.140625" style="89"/>
    <col min="8961" max="8961" width="1.28515625" style="89" customWidth="1"/>
    <col min="8962" max="8962" width="7.5703125" style="89" customWidth="1"/>
    <col min="8963" max="8963" width="46.5703125" style="89" customWidth="1"/>
    <col min="8964" max="8969" width="22.7109375" style="89" customWidth="1"/>
    <col min="8970" max="8970" width="19.7109375" style="89" customWidth="1"/>
    <col min="8971" max="9216" width="9.140625" style="89"/>
    <col min="9217" max="9217" width="1.28515625" style="89" customWidth="1"/>
    <col min="9218" max="9218" width="7.5703125" style="89" customWidth="1"/>
    <col min="9219" max="9219" width="46.5703125" style="89" customWidth="1"/>
    <col min="9220" max="9225" width="22.7109375" style="89" customWidth="1"/>
    <col min="9226" max="9226" width="19.7109375" style="89" customWidth="1"/>
    <col min="9227" max="9472" width="9.140625" style="89"/>
    <col min="9473" max="9473" width="1.28515625" style="89" customWidth="1"/>
    <col min="9474" max="9474" width="7.5703125" style="89" customWidth="1"/>
    <col min="9475" max="9475" width="46.5703125" style="89" customWidth="1"/>
    <col min="9476" max="9481" width="22.7109375" style="89" customWidth="1"/>
    <col min="9482" max="9482" width="19.7109375" style="89" customWidth="1"/>
    <col min="9483" max="9728" width="9.140625" style="89"/>
    <col min="9729" max="9729" width="1.28515625" style="89" customWidth="1"/>
    <col min="9730" max="9730" width="7.5703125" style="89" customWidth="1"/>
    <col min="9731" max="9731" width="46.5703125" style="89" customWidth="1"/>
    <col min="9732" max="9737" width="22.7109375" style="89" customWidth="1"/>
    <col min="9738" max="9738" width="19.7109375" style="89" customWidth="1"/>
    <col min="9739" max="9984" width="9.140625" style="89"/>
    <col min="9985" max="9985" width="1.28515625" style="89" customWidth="1"/>
    <col min="9986" max="9986" width="7.5703125" style="89" customWidth="1"/>
    <col min="9987" max="9987" width="46.5703125" style="89" customWidth="1"/>
    <col min="9988" max="9993" width="22.7109375" style="89" customWidth="1"/>
    <col min="9994" max="9994" width="19.7109375" style="89" customWidth="1"/>
    <col min="9995" max="10240" width="9.140625" style="89"/>
    <col min="10241" max="10241" width="1.28515625" style="89" customWidth="1"/>
    <col min="10242" max="10242" width="7.5703125" style="89" customWidth="1"/>
    <col min="10243" max="10243" width="46.5703125" style="89" customWidth="1"/>
    <col min="10244" max="10249" width="22.7109375" style="89" customWidth="1"/>
    <col min="10250" max="10250" width="19.7109375" style="89" customWidth="1"/>
    <col min="10251" max="10496" width="9.140625" style="89"/>
    <col min="10497" max="10497" width="1.28515625" style="89" customWidth="1"/>
    <col min="10498" max="10498" width="7.5703125" style="89" customWidth="1"/>
    <col min="10499" max="10499" width="46.5703125" style="89" customWidth="1"/>
    <col min="10500" max="10505" width="22.7109375" style="89" customWidth="1"/>
    <col min="10506" max="10506" width="19.7109375" style="89" customWidth="1"/>
    <col min="10507" max="10752" width="9.140625" style="89"/>
    <col min="10753" max="10753" width="1.28515625" style="89" customWidth="1"/>
    <col min="10754" max="10754" width="7.5703125" style="89" customWidth="1"/>
    <col min="10755" max="10755" width="46.5703125" style="89" customWidth="1"/>
    <col min="10756" max="10761" width="22.7109375" style="89" customWidth="1"/>
    <col min="10762" max="10762" width="19.7109375" style="89" customWidth="1"/>
    <col min="10763" max="11008" width="9.140625" style="89"/>
    <col min="11009" max="11009" width="1.28515625" style="89" customWidth="1"/>
    <col min="11010" max="11010" width="7.5703125" style="89" customWidth="1"/>
    <col min="11011" max="11011" width="46.5703125" style="89" customWidth="1"/>
    <col min="11012" max="11017" width="22.7109375" style="89" customWidth="1"/>
    <col min="11018" max="11018" width="19.7109375" style="89" customWidth="1"/>
    <col min="11019" max="11264" width="9.140625" style="89"/>
    <col min="11265" max="11265" width="1.28515625" style="89" customWidth="1"/>
    <col min="11266" max="11266" width="7.5703125" style="89" customWidth="1"/>
    <col min="11267" max="11267" width="46.5703125" style="89" customWidth="1"/>
    <col min="11268" max="11273" width="22.7109375" style="89" customWidth="1"/>
    <col min="11274" max="11274" width="19.7109375" style="89" customWidth="1"/>
    <col min="11275" max="11520" width="9.140625" style="89"/>
    <col min="11521" max="11521" width="1.28515625" style="89" customWidth="1"/>
    <col min="11522" max="11522" width="7.5703125" style="89" customWidth="1"/>
    <col min="11523" max="11523" width="46.5703125" style="89" customWidth="1"/>
    <col min="11524" max="11529" width="22.7109375" style="89" customWidth="1"/>
    <col min="11530" max="11530" width="19.7109375" style="89" customWidth="1"/>
    <col min="11531" max="11776" width="9.140625" style="89"/>
    <col min="11777" max="11777" width="1.28515625" style="89" customWidth="1"/>
    <col min="11778" max="11778" width="7.5703125" style="89" customWidth="1"/>
    <col min="11779" max="11779" width="46.5703125" style="89" customWidth="1"/>
    <col min="11780" max="11785" width="22.7109375" style="89" customWidth="1"/>
    <col min="11786" max="11786" width="19.7109375" style="89" customWidth="1"/>
    <col min="11787" max="12032" width="9.140625" style="89"/>
    <col min="12033" max="12033" width="1.28515625" style="89" customWidth="1"/>
    <col min="12034" max="12034" width="7.5703125" style="89" customWidth="1"/>
    <col min="12035" max="12035" width="46.5703125" style="89" customWidth="1"/>
    <col min="12036" max="12041" width="22.7109375" style="89" customWidth="1"/>
    <col min="12042" max="12042" width="19.7109375" style="89" customWidth="1"/>
    <col min="12043" max="12288" width="9.140625" style="89"/>
    <col min="12289" max="12289" width="1.28515625" style="89" customWidth="1"/>
    <col min="12290" max="12290" width="7.5703125" style="89" customWidth="1"/>
    <col min="12291" max="12291" width="46.5703125" style="89" customWidth="1"/>
    <col min="12292" max="12297" width="22.7109375" style="89" customWidth="1"/>
    <col min="12298" max="12298" width="19.7109375" style="89" customWidth="1"/>
    <col min="12299" max="12544" width="9.140625" style="89"/>
    <col min="12545" max="12545" width="1.28515625" style="89" customWidth="1"/>
    <col min="12546" max="12546" width="7.5703125" style="89" customWidth="1"/>
    <col min="12547" max="12547" width="46.5703125" style="89" customWidth="1"/>
    <col min="12548" max="12553" width="22.7109375" style="89" customWidth="1"/>
    <col min="12554" max="12554" width="19.7109375" style="89" customWidth="1"/>
    <col min="12555" max="12800" width="9.140625" style="89"/>
    <col min="12801" max="12801" width="1.28515625" style="89" customWidth="1"/>
    <col min="12802" max="12802" width="7.5703125" style="89" customWidth="1"/>
    <col min="12803" max="12803" width="46.5703125" style="89" customWidth="1"/>
    <col min="12804" max="12809" width="22.7109375" style="89" customWidth="1"/>
    <col min="12810" max="12810" width="19.7109375" style="89" customWidth="1"/>
    <col min="12811" max="13056" width="9.140625" style="89"/>
    <col min="13057" max="13057" width="1.28515625" style="89" customWidth="1"/>
    <col min="13058" max="13058" width="7.5703125" style="89" customWidth="1"/>
    <col min="13059" max="13059" width="46.5703125" style="89" customWidth="1"/>
    <col min="13060" max="13065" width="22.7109375" style="89" customWidth="1"/>
    <col min="13066" max="13066" width="19.7109375" style="89" customWidth="1"/>
    <col min="13067" max="13312" width="9.140625" style="89"/>
    <col min="13313" max="13313" width="1.28515625" style="89" customWidth="1"/>
    <col min="13314" max="13314" width="7.5703125" style="89" customWidth="1"/>
    <col min="13315" max="13315" width="46.5703125" style="89" customWidth="1"/>
    <col min="13316" max="13321" width="22.7109375" style="89" customWidth="1"/>
    <col min="13322" max="13322" width="19.7109375" style="89" customWidth="1"/>
    <col min="13323" max="13568" width="9.140625" style="89"/>
    <col min="13569" max="13569" width="1.28515625" style="89" customWidth="1"/>
    <col min="13570" max="13570" width="7.5703125" style="89" customWidth="1"/>
    <col min="13571" max="13571" width="46.5703125" style="89" customWidth="1"/>
    <col min="13572" max="13577" width="22.7109375" style="89" customWidth="1"/>
    <col min="13578" max="13578" width="19.7109375" style="89" customWidth="1"/>
    <col min="13579" max="13824" width="9.140625" style="89"/>
    <col min="13825" max="13825" width="1.28515625" style="89" customWidth="1"/>
    <col min="13826" max="13826" width="7.5703125" style="89" customWidth="1"/>
    <col min="13827" max="13827" width="46.5703125" style="89" customWidth="1"/>
    <col min="13828" max="13833" width="22.7109375" style="89" customWidth="1"/>
    <col min="13834" max="13834" width="19.7109375" style="89" customWidth="1"/>
    <col min="13835" max="14080" width="9.140625" style="89"/>
    <col min="14081" max="14081" width="1.28515625" style="89" customWidth="1"/>
    <col min="14082" max="14082" width="7.5703125" style="89" customWidth="1"/>
    <col min="14083" max="14083" width="46.5703125" style="89" customWidth="1"/>
    <col min="14084" max="14089" width="22.7109375" style="89" customWidth="1"/>
    <col min="14090" max="14090" width="19.7109375" style="89" customWidth="1"/>
    <col min="14091" max="14336" width="9.140625" style="89"/>
    <col min="14337" max="14337" width="1.28515625" style="89" customWidth="1"/>
    <col min="14338" max="14338" width="7.5703125" style="89" customWidth="1"/>
    <col min="14339" max="14339" width="46.5703125" style="89" customWidth="1"/>
    <col min="14340" max="14345" width="22.7109375" style="89" customWidth="1"/>
    <col min="14346" max="14346" width="19.7109375" style="89" customWidth="1"/>
    <col min="14347" max="14592" width="9.140625" style="89"/>
    <col min="14593" max="14593" width="1.28515625" style="89" customWidth="1"/>
    <col min="14594" max="14594" width="7.5703125" style="89" customWidth="1"/>
    <col min="14595" max="14595" width="46.5703125" style="89" customWidth="1"/>
    <col min="14596" max="14601" width="22.7109375" style="89" customWidth="1"/>
    <col min="14602" max="14602" width="19.7109375" style="89" customWidth="1"/>
    <col min="14603" max="14848" width="9.140625" style="89"/>
    <col min="14849" max="14849" width="1.28515625" style="89" customWidth="1"/>
    <col min="14850" max="14850" width="7.5703125" style="89" customWidth="1"/>
    <col min="14851" max="14851" width="46.5703125" style="89" customWidth="1"/>
    <col min="14852" max="14857" width="22.7109375" style="89" customWidth="1"/>
    <col min="14858" max="14858" width="19.7109375" style="89" customWidth="1"/>
    <col min="14859" max="15104" width="9.140625" style="89"/>
    <col min="15105" max="15105" width="1.28515625" style="89" customWidth="1"/>
    <col min="15106" max="15106" width="7.5703125" style="89" customWidth="1"/>
    <col min="15107" max="15107" width="46.5703125" style="89" customWidth="1"/>
    <col min="15108" max="15113" width="22.7109375" style="89" customWidth="1"/>
    <col min="15114" max="15114" width="19.7109375" style="89" customWidth="1"/>
    <col min="15115" max="15360" width="9.140625" style="89"/>
    <col min="15361" max="15361" width="1.28515625" style="89" customWidth="1"/>
    <col min="15362" max="15362" width="7.5703125" style="89" customWidth="1"/>
    <col min="15363" max="15363" width="46.5703125" style="89" customWidth="1"/>
    <col min="15364" max="15369" width="22.7109375" style="89" customWidth="1"/>
    <col min="15370" max="15370" width="19.7109375" style="89" customWidth="1"/>
    <col min="15371" max="15616" width="9.140625" style="89"/>
    <col min="15617" max="15617" width="1.28515625" style="89" customWidth="1"/>
    <col min="15618" max="15618" width="7.5703125" style="89" customWidth="1"/>
    <col min="15619" max="15619" width="46.5703125" style="89" customWidth="1"/>
    <col min="15620" max="15625" width="22.7109375" style="89" customWidth="1"/>
    <col min="15626" max="15626" width="19.7109375" style="89" customWidth="1"/>
    <col min="15627" max="15872" width="9.140625" style="89"/>
    <col min="15873" max="15873" width="1.28515625" style="89" customWidth="1"/>
    <col min="15874" max="15874" width="7.5703125" style="89" customWidth="1"/>
    <col min="15875" max="15875" width="46.5703125" style="89" customWidth="1"/>
    <col min="15876" max="15881" width="22.7109375" style="89" customWidth="1"/>
    <col min="15882" max="15882" width="19.7109375" style="89" customWidth="1"/>
    <col min="15883" max="16128" width="9.140625" style="89"/>
    <col min="16129" max="16129" width="1.28515625" style="89" customWidth="1"/>
    <col min="16130" max="16130" width="7.5703125" style="89" customWidth="1"/>
    <col min="16131" max="16131" width="46.5703125" style="89" customWidth="1"/>
    <col min="16132" max="16137" width="22.7109375" style="89" customWidth="1"/>
    <col min="16138" max="16138" width="19.7109375" style="89" customWidth="1"/>
    <col min="16139" max="16384" width="9.140625" style="89"/>
  </cols>
  <sheetData>
    <row r="2" spans="1:9" x14ac:dyDescent="0.25">
      <c r="B2" s="484" t="s">
        <v>458</v>
      </c>
      <c r="C2" s="485">
        <v>2026</v>
      </c>
    </row>
    <row r="3" spans="1:9" x14ac:dyDescent="0.25">
      <c r="B3" s="484" t="s">
        <v>221</v>
      </c>
      <c r="C3" s="485" t="s">
        <v>4</v>
      </c>
    </row>
    <row r="4" spans="1:9" ht="12" thickBot="1" x14ac:dyDescent="0.3">
      <c r="B4" s="849" t="s">
        <v>459</v>
      </c>
      <c r="C4" s="849"/>
      <c r="D4" s="849"/>
      <c r="E4" s="849"/>
      <c r="F4" s="849"/>
      <c r="G4" s="849"/>
      <c r="H4" s="849"/>
      <c r="I4" s="849"/>
    </row>
    <row r="5" spans="1:9" ht="12" thickTop="1" x14ac:dyDescent="0.25">
      <c r="A5" s="850"/>
      <c r="B5" s="851" t="s">
        <v>484</v>
      </c>
      <c r="C5" s="852"/>
      <c r="D5" s="852"/>
      <c r="E5" s="852"/>
      <c r="F5" s="852"/>
      <c r="G5" s="852"/>
      <c r="H5" s="861"/>
      <c r="I5" s="853"/>
    </row>
    <row r="6" spans="1:9" ht="15" customHeight="1" x14ac:dyDescent="0.25">
      <c r="A6" s="850"/>
      <c r="B6" s="827" t="s">
        <v>681</v>
      </c>
      <c r="C6" s="854"/>
      <c r="D6" s="834" t="s">
        <v>683</v>
      </c>
      <c r="E6" s="834"/>
      <c r="F6" s="834"/>
      <c r="G6" s="834"/>
      <c r="H6" s="862"/>
      <c r="I6" s="835"/>
    </row>
    <row r="7" spans="1:9" x14ac:dyDescent="0.25">
      <c r="A7" s="850"/>
      <c r="B7" s="829"/>
      <c r="C7" s="855"/>
      <c r="D7" s="857"/>
      <c r="E7" s="857"/>
      <c r="F7" s="857"/>
      <c r="G7" s="857"/>
      <c r="H7" s="523"/>
      <c r="I7" s="863" t="s">
        <v>167</v>
      </c>
    </row>
    <row r="8" spans="1:9" s="91" customFormat="1" ht="12" thickBot="1" x14ac:dyDescent="0.3">
      <c r="A8" s="850"/>
      <c r="B8" s="831"/>
      <c r="C8" s="856"/>
      <c r="D8" s="507" t="s">
        <v>463</v>
      </c>
      <c r="E8" s="507" t="s">
        <v>464</v>
      </c>
      <c r="F8" s="507" t="s">
        <v>465</v>
      </c>
      <c r="G8" s="507" t="s">
        <v>466</v>
      </c>
      <c r="H8" s="524" t="s">
        <v>485</v>
      </c>
      <c r="I8" s="864"/>
    </row>
    <row r="9" spans="1:9" ht="13.5" customHeight="1" thickTop="1" x14ac:dyDescent="0.25">
      <c r="A9" s="850"/>
      <c r="B9" s="838" t="s">
        <v>467</v>
      </c>
      <c r="C9" s="508" t="s">
        <v>468</v>
      </c>
      <c r="D9" s="509"/>
      <c r="E9" s="509"/>
      <c r="F9" s="509"/>
      <c r="G9" s="509"/>
      <c r="H9" s="525"/>
      <c r="I9" s="510"/>
    </row>
    <row r="10" spans="1:9" x14ac:dyDescent="0.25">
      <c r="A10" s="850"/>
      <c r="B10" s="839"/>
      <c r="C10" s="511" t="s">
        <v>470</v>
      </c>
      <c r="D10" s="512"/>
      <c r="E10" s="512"/>
      <c r="F10" s="512"/>
      <c r="G10" s="512"/>
      <c r="H10" s="525"/>
      <c r="I10" s="510"/>
    </row>
    <row r="11" spans="1:9" ht="12.75" x14ac:dyDescent="0.25">
      <c r="A11" s="850"/>
      <c r="B11" s="839"/>
      <c r="C11" s="513" t="s">
        <v>471</v>
      </c>
      <c r="D11" s="512"/>
      <c r="E11" s="512"/>
      <c r="F11" s="512"/>
      <c r="G11" s="512"/>
      <c r="H11" s="525"/>
      <c r="I11" s="510"/>
    </row>
    <row r="12" spans="1:9" x14ac:dyDescent="0.25">
      <c r="A12" s="850"/>
      <c r="B12" s="839"/>
      <c r="C12" s="511"/>
      <c r="D12" s="512"/>
      <c r="E12" s="512"/>
      <c r="F12" s="512"/>
      <c r="G12" s="512"/>
      <c r="H12" s="525"/>
      <c r="I12" s="510"/>
    </row>
    <row r="13" spans="1:9" x14ac:dyDescent="0.25">
      <c r="A13" s="850"/>
      <c r="B13" s="839"/>
      <c r="C13" s="511"/>
      <c r="D13" s="512"/>
      <c r="E13" s="512"/>
      <c r="F13" s="512"/>
      <c r="G13" s="512"/>
      <c r="H13" s="525"/>
      <c r="I13" s="510"/>
    </row>
    <row r="14" spans="1:9" x14ac:dyDescent="0.25">
      <c r="A14" s="850"/>
      <c r="B14" s="839"/>
      <c r="C14" s="511"/>
      <c r="D14" s="512"/>
      <c r="E14" s="512"/>
      <c r="F14" s="512"/>
      <c r="G14" s="512"/>
      <c r="H14" s="525"/>
      <c r="I14" s="510"/>
    </row>
    <row r="15" spans="1:9" x14ac:dyDescent="0.25">
      <c r="A15" s="850"/>
      <c r="B15" s="839"/>
      <c r="C15" s="511"/>
      <c r="D15" s="512"/>
      <c r="E15" s="512"/>
      <c r="F15" s="512"/>
      <c r="G15" s="512"/>
      <c r="H15" s="525"/>
      <c r="I15" s="510"/>
    </row>
    <row r="16" spans="1:9" x14ac:dyDescent="0.25">
      <c r="A16" s="850"/>
      <c r="B16" s="839"/>
      <c r="C16" s="511"/>
      <c r="D16" s="512"/>
      <c r="E16" s="512"/>
      <c r="F16" s="512"/>
      <c r="G16" s="512"/>
      <c r="H16" s="525"/>
      <c r="I16" s="510"/>
    </row>
    <row r="17" spans="1:9" x14ac:dyDescent="0.25">
      <c r="A17" s="850"/>
      <c r="B17" s="840"/>
      <c r="C17" s="514" t="s">
        <v>167</v>
      </c>
      <c r="D17" s="515"/>
      <c r="E17" s="515"/>
      <c r="F17" s="515"/>
      <c r="G17" s="515"/>
      <c r="H17" s="526"/>
      <c r="I17" s="516"/>
    </row>
    <row r="18" spans="1:9" ht="12.75" customHeight="1" x14ac:dyDescent="0.25">
      <c r="A18" s="850"/>
      <c r="B18" s="841" t="s">
        <v>472</v>
      </c>
      <c r="C18" s="517" t="s">
        <v>473</v>
      </c>
      <c r="D18" s="518"/>
      <c r="E18" s="518"/>
      <c r="F18" s="518"/>
      <c r="G18" s="518"/>
      <c r="H18" s="525"/>
      <c r="I18" s="510"/>
    </row>
    <row r="19" spans="1:9" x14ac:dyDescent="0.25">
      <c r="A19" s="850"/>
      <c r="B19" s="839"/>
      <c r="C19" s="511" t="s">
        <v>474</v>
      </c>
      <c r="D19" s="512"/>
      <c r="E19" s="512"/>
      <c r="F19" s="512"/>
      <c r="G19" s="512"/>
      <c r="H19" s="525"/>
      <c r="I19" s="510"/>
    </row>
    <row r="20" spans="1:9" x14ac:dyDescent="0.25">
      <c r="A20" s="850"/>
      <c r="B20" s="839"/>
      <c r="C20" s="511" t="s">
        <v>475</v>
      </c>
      <c r="D20" s="512"/>
      <c r="E20" s="512"/>
      <c r="F20" s="512"/>
      <c r="G20" s="512"/>
      <c r="H20" s="525"/>
      <c r="I20" s="510"/>
    </row>
    <row r="21" spans="1:9" x14ac:dyDescent="0.25">
      <c r="A21" s="850"/>
      <c r="B21" s="839"/>
      <c r="C21" s="511" t="s">
        <v>476</v>
      </c>
      <c r="D21" s="512"/>
      <c r="E21" s="512"/>
      <c r="F21" s="512"/>
      <c r="G21" s="512"/>
      <c r="H21" s="525"/>
      <c r="I21" s="510"/>
    </row>
    <row r="22" spans="1:9" x14ac:dyDescent="0.25">
      <c r="A22" s="850"/>
      <c r="B22" s="839"/>
      <c r="C22" s="511" t="s">
        <v>470</v>
      </c>
      <c r="D22" s="512"/>
      <c r="E22" s="512"/>
      <c r="F22" s="512"/>
      <c r="G22" s="512"/>
      <c r="H22" s="525"/>
      <c r="I22" s="510"/>
    </row>
    <row r="23" spans="1:9" ht="12.75" x14ac:dyDescent="0.25">
      <c r="A23" s="850"/>
      <c r="B23" s="839"/>
      <c r="C23" s="513" t="s">
        <v>471</v>
      </c>
      <c r="D23" s="512"/>
      <c r="E23" s="512"/>
      <c r="F23" s="512"/>
      <c r="G23" s="512"/>
      <c r="H23" s="525"/>
      <c r="I23" s="510"/>
    </row>
    <row r="24" spans="1:9" x14ac:dyDescent="0.25">
      <c r="A24" s="850"/>
      <c r="B24" s="839"/>
      <c r="C24" s="511"/>
      <c r="D24" s="512"/>
      <c r="E24" s="512"/>
      <c r="F24" s="512"/>
      <c r="G24" s="512"/>
      <c r="H24" s="525"/>
      <c r="I24" s="510"/>
    </row>
    <row r="25" spans="1:9" x14ac:dyDescent="0.25">
      <c r="A25" s="850"/>
      <c r="B25" s="839"/>
      <c r="C25" s="511"/>
      <c r="D25" s="512"/>
      <c r="E25" s="512"/>
      <c r="F25" s="512"/>
      <c r="G25" s="512"/>
      <c r="H25" s="525"/>
      <c r="I25" s="510"/>
    </row>
    <row r="26" spans="1:9" x14ac:dyDescent="0.25">
      <c r="A26" s="850"/>
      <c r="B26" s="840"/>
      <c r="C26" s="514" t="s">
        <v>167</v>
      </c>
      <c r="D26" s="515"/>
      <c r="E26" s="515"/>
      <c r="F26" s="515"/>
      <c r="G26" s="515"/>
      <c r="H26" s="526"/>
      <c r="I26" s="516"/>
    </row>
    <row r="27" spans="1:9" ht="12.75" customHeight="1" x14ac:dyDescent="0.25">
      <c r="A27" s="850"/>
      <c r="B27" s="841" t="s">
        <v>477</v>
      </c>
      <c r="C27" s="517" t="s">
        <v>478</v>
      </c>
      <c r="D27" s="518"/>
      <c r="E27" s="518"/>
      <c r="F27" s="518"/>
      <c r="G27" s="518"/>
      <c r="H27" s="525"/>
      <c r="I27" s="510"/>
    </row>
    <row r="28" spans="1:9" x14ac:dyDescent="0.25">
      <c r="A28" s="850"/>
      <c r="B28" s="839"/>
      <c r="C28" s="511" t="s">
        <v>479</v>
      </c>
      <c r="D28" s="512"/>
      <c r="E28" s="512"/>
      <c r="F28" s="512"/>
      <c r="G28" s="512"/>
      <c r="H28" s="525"/>
      <c r="I28" s="510"/>
    </row>
    <row r="29" spans="1:9" x14ac:dyDescent="0.25">
      <c r="A29" s="850"/>
      <c r="B29" s="839"/>
      <c r="C29" s="511" t="s">
        <v>470</v>
      </c>
      <c r="D29" s="512"/>
      <c r="E29" s="512"/>
      <c r="F29" s="512"/>
      <c r="G29" s="512"/>
      <c r="H29" s="525"/>
      <c r="I29" s="510"/>
    </row>
    <row r="30" spans="1:9" ht="12.75" x14ac:dyDescent="0.25">
      <c r="A30" s="850"/>
      <c r="B30" s="839"/>
      <c r="C30" s="513" t="s">
        <v>471</v>
      </c>
      <c r="D30" s="512"/>
      <c r="E30" s="512"/>
      <c r="F30" s="512"/>
      <c r="G30" s="512"/>
      <c r="H30" s="525"/>
      <c r="I30" s="510"/>
    </row>
    <row r="31" spans="1:9" x14ac:dyDescent="0.25">
      <c r="A31" s="850"/>
      <c r="B31" s="839"/>
      <c r="C31" s="511"/>
      <c r="D31" s="512"/>
      <c r="E31" s="512"/>
      <c r="F31" s="512"/>
      <c r="G31" s="512"/>
      <c r="H31" s="525"/>
      <c r="I31" s="510"/>
    </row>
    <row r="32" spans="1:9" x14ac:dyDescent="0.25">
      <c r="A32" s="850"/>
      <c r="B32" s="839"/>
      <c r="C32" s="511"/>
      <c r="D32" s="512"/>
      <c r="E32" s="512"/>
      <c r="F32" s="512"/>
      <c r="G32" s="512"/>
      <c r="H32" s="525"/>
      <c r="I32" s="510"/>
    </row>
    <row r="33" spans="1:9" x14ac:dyDescent="0.25">
      <c r="A33" s="850"/>
      <c r="B33" s="839"/>
      <c r="C33" s="511"/>
      <c r="D33" s="512"/>
      <c r="E33" s="512"/>
      <c r="F33" s="512"/>
      <c r="G33" s="512"/>
      <c r="H33" s="525"/>
      <c r="I33" s="510"/>
    </row>
    <row r="34" spans="1:9" x14ac:dyDescent="0.25">
      <c r="A34" s="850"/>
      <c r="B34" s="839"/>
      <c r="C34" s="511"/>
      <c r="D34" s="512"/>
      <c r="E34" s="512"/>
      <c r="F34" s="512"/>
      <c r="G34" s="512"/>
      <c r="H34" s="525"/>
      <c r="I34" s="510"/>
    </row>
    <row r="35" spans="1:9" ht="12" thickBot="1" x14ac:dyDescent="0.3">
      <c r="A35" s="850"/>
      <c r="B35" s="842"/>
      <c r="C35" s="519" t="s">
        <v>167</v>
      </c>
      <c r="D35" s="515"/>
      <c r="E35" s="515"/>
      <c r="F35" s="515"/>
      <c r="G35" s="515"/>
      <c r="H35" s="527"/>
      <c r="I35" s="510"/>
    </row>
    <row r="36" spans="1:9" ht="12.75" thickTop="1" thickBot="1" x14ac:dyDescent="0.3">
      <c r="A36" s="850"/>
      <c r="B36" s="844" t="s">
        <v>480</v>
      </c>
      <c r="C36" s="858"/>
      <c r="D36" s="520"/>
      <c r="E36" s="520"/>
      <c r="F36" s="520"/>
      <c r="G36" s="520"/>
      <c r="H36" s="528"/>
      <c r="I36" s="521"/>
    </row>
    <row r="37" spans="1:9" ht="12" thickTop="1" x14ac:dyDescent="0.25">
      <c r="A37" s="850"/>
      <c r="B37" s="484"/>
      <c r="C37" s="522"/>
    </row>
    <row r="38" spans="1:9" x14ac:dyDescent="0.25">
      <c r="A38" s="850"/>
    </row>
    <row r="39" spans="1:9" x14ac:dyDescent="0.25">
      <c r="A39" s="850"/>
      <c r="C39" s="89" t="s">
        <v>485</v>
      </c>
    </row>
    <row r="40" spans="1:9" x14ac:dyDescent="0.25">
      <c r="C40" s="89" t="s">
        <v>486</v>
      </c>
    </row>
    <row r="41" spans="1:9" x14ac:dyDescent="0.25">
      <c r="C41" s="89" t="s">
        <v>487</v>
      </c>
    </row>
    <row r="42" spans="1:9" x14ac:dyDescent="0.25">
      <c r="C42" s="89" t="s">
        <v>488</v>
      </c>
    </row>
    <row r="43" spans="1:9" x14ac:dyDescent="0.25">
      <c r="C43" s="89" t="s">
        <v>489</v>
      </c>
    </row>
    <row r="45" spans="1:9" ht="18" customHeight="1" x14ac:dyDescent="0.25">
      <c r="C45" s="859" t="s">
        <v>714</v>
      </c>
      <c r="D45" s="860"/>
      <c r="E45" s="860"/>
      <c r="F45" s="860"/>
      <c r="G45" s="860"/>
      <c r="H45" s="860"/>
      <c r="I45" s="860"/>
    </row>
    <row r="46" spans="1:9" ht="18" customHeight="1" x14ac:dyDescent="0.25">
      <c r="C46" s="860"/>
      <c r="D46" s="860"/>
      <c r="E46" s="860"/>
      <c r="F46" s="860"/>
      <c r="G46" s="860"/>
      <c r="H46" s="860"/>
      <c r="I46" s="860"/>
    </row>
    <row r="47" spans="1:9" x14ac:dyDescent="0.25">
      <c r="C47" s="860"/>
      <c r="D47" s="860"/>
      <c r="E47" s="860"/>
      <c r="F47" s="860"/>
      <c r="G47" s="860"/>
      <c r="H47" s="860"/>
      <c r="I47" s="860"/>
    </row>
    <row r="48" spans="1:9" x14ac:dyDescent="0.25">
      <c r="C48" s="860"/>
      <c r="D48" s="860"/>
      <c r="E48" s="860"/>
      <c r="F48" s="860"/>
      <c r="G48" s="860"/>
      <c r="H48" s="860"/>
      <c r="I48" s="860"/>
    </row>
  </sheetData>
  <mergeCells count="12">
    <mergeCell ref="C45:I48"/>
    <mergeCell ref="B36:C36"/>
    <mergeCell ref="B4:I4"/>
    <mergeCell ref="A5:A39"/>
    <mergeCell ref="B5:I5"/>
    <mergeCell ref="B6:C8"/>
    <mergeCell ref="D6:I6"/>
    <mergeCell ref="D7:G7"/>
    <mergeCell ref="I7:I8"/>
    <mergeCell ref="B9:B17"/>
    <mergeCell ref="B18:B26"/>
    <mergeCell ref="B27:B35"/>
  </mergeCells>
  <pageMargins left="0.7" right="0.7" top="0.75" bottom="0.75" header="0.3" footer="0.3"/>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CEEB-5196-4143-85A4-C16D99614A21}">
  <dimension ref="B1:L30"/>
  <sheetViews>
    <sheetView zoomScaleNormal="100" workbookViewId="0">
      <selection activeCell="M13" sqref="M13"/>
    </sheetView>
  </sheetViews>
  <sheetFormatPr defaultRowHeight="14.25" x14ac:dyDescent="0.2"/>
  <cols>
    <col min="1" max="1" width="5.28515625" style="33" customWidth="1"/>
    <col min="2" max="2" width="0" style="33" hidden="1" customWidth="1"/>
    <col min="3" max="3" width="8" style="33" customWidth="1"/>
    <col min="4" max="4" width="7" style="33" customWidth="1"/>
    <col min="5" max="5" width="25.42578125" style="33" customWidth="1"/>
    <col min="6" max="6" width="24.140625" style="33" customWidth="1"/>
    <col min="7" max="7" width="23" style="33" customWidth="1"/>
    <col min="8" max="256" width="9.140625" style="33"/>
    <col min="257" max="257" width="5.28515625" style="33" customWidth="1"/>
    <col min="258" max="258" width="0" style="33" hidden="1" customWidth="1"/>
    <col min="259" max="259" width="8" style="33" customWidth="1"/>
    <col min="260" max="260" width="7" style="33" customWidth="1"/>
    <col min="261" max="261" width="25.42578125" style="33" customWidth="1"/>
    <col min="262" max="262" width="24.140625" style="33" customWidth="1"/>
    <col min="263" max="263" width="23" style="33" customWidth="1"/>
    <col min="264" max="512" width="9.140625" style="33"/>
    <col min="513" max="513" width="5.28515625" style="33" customWidth="1"/>
    <col min="514" max="514" width="0" style="33" hidden="1" customWidth="1"/>
    <col min="515" max="515" width="8" style="33" customWidth="1"/>
    <col min="516" max="516" width="7" style="33" customWidth="1"/>
    <col min="517" max="517" width="25.42578125" style="33" customWidth="1"/>
    <col min="518" max="518" width="24.140625" style="33" customWidth="1"/>
    <col min="519" max="519" width="23" style="33" customWidth="1"/>
    <col min="520" max="768" width="9.140625" style="33"/>
    <col min="769" max="769" width="5.28515625" style="33" customWidth="1"/>
    <col min="770" max="770" width="0" style="33" hidden="1" customWidth="1"/>
    <col min="771" max="771" width="8" style="33" customWidth="1"/>
    <col min="772" max="772" width="7" style="33" customWidth="1"/>
    <col min="773" max="773" width="25.42578125" style="33" customWidth="1"/>
    <col min="774" max="774" width="24.140625" style="33" customWidth="1"/>
    <col min="775" max="775" width="23" style="33" customWidth="1"/>
    <col min="776" max="1024" width="9.140625" style="33"/>
    <col min="1025" max="1025" width="5.28515625" style="33" customWidth="1"/>
    <col min="1026" max="1026" width="0" style="33" hidden="1" customWidth="1"/>
    <col min="1027" max="1027" width="8" style="33" customWidth="1"/>
    <col min="1028" max="1028" width="7" style="33" customWidth="1"/>
    <col min="1029" max="1029" width="25.42578125" style="33" customWidth="1"/>
    <col min="1030" max="1030" width="24.140625" style="33" customWidth="1"/>
    <col min="1031" max="1031" width="23" style="33" customWidth="1"/>
    <col min="1032" max="1280" width="9.140625" style="33"/>
    <col min="1281" max="1281" width="5.28515625" style="33" customWidth="1"/>
    <col min="1282" max="1282" width="0" style="33" hidden="1" customWidth="1"/>
    <col min="1283" max="1283" width="8" style="33" customWidth="1"/>
    <col min="1284" max="1284" width="7" style="33" customWidth="1"/>
    <col min="1285" max="1285" width="25.42578125" style="33" customWidth="1"/>
    <col min="1286" max="1286" width="24.140625" style="33" customWidth="1"/>
    <col min="1287" max="1287" width="23" style="33" customWidth="1"/>
    <col min="1288" max="1536" width="9.140625" style="33"/>
    <col min="1537" max="1537" width="5.28515625" style="33" customWidth="1"/>
    <col min="1538" max="1538" width="0" style="33" hidden="1" customWidth="1"/>
    <col min="1539" max="1539" width="8" style="33" customWidth="1"/>
    <col min="1540" max="1540" width="7" style="33" customWidth="1"/>
    <col min="1541" max="1541" width="25.42578125" style="33" customWidth="1"/>
    <col min="1542" max="1542" width="24.140625" style="33" customWidth="1"/>
    <col min="1543" max="1543" width="23" style="33" customWidth="1"/>
    <col min="1544" max="1792" width="9.140625" style="33"/>
    <col min="1793" max="1793" width="5.28515625" style="33" customWidth="1"/>
    <col min="1794" max="1794" width="0" style="33" hidden="1" customWidth="1"/>
    <col min="1795" max="1795" width="8" style="33" customWidth="1"/>
    <col min="1796" max="1796" width="7" style="33" customWidth="1"/>
    <col min="1797" max="1797" width="25.42578125" style="33" customWidth="1"/>
    <col min="1798" max="1798" width="24.140625" style="33" customWidth="1"/>
    <col min="1799" max="1799" width="23" style="33" customWidth="1"/>
    <col min="1800" max="2048" width="9.140625" style="33"/>
    <col min="2049" max="2049" width="5.28515625" style="33" customWidth="1"/>
    <col min="2050" max="2050" width="0" style="33" hidden="1" customWidth="1"/>
    <col min="2051" max="2051" width="8" style="33" customWidth="1"/>
    <col min="2052" max="2052" width="7" style="33" customWidth="1"/>
    <col min="2053" max="2053" width="25.42578125" style="33" customWidth="1"/>
    <col min="2054" max="2054" width="24.140625" style="33" customWidth="1"/>
    <col min="2055" max="2055" width="23" style="33" customWidth="1"/>
    <col min="2056" max="2304" width="9.140625" style="33"/>
    <col min="2305" max="2305" width="5.28515625" style="33" customWidth="1"/>
    <col min="2306" max="2306" width="0" style="33" hidden="1" customWidth="1"/>
    <col min="2307" max="2307" width="8" style="33" customWidth="1"/>
    <col min="2308" max="2308" width="7" style="33" customWidth="1"/>
    <col min="2309" max="2309" width="25.42578125" style="33" customWidth="1"/>
    <col min="2310" max="2310" width="24.140625" style="33" customWidth="1"/>
    <col min="2311" max="2311" width="23" style="33" customWidth="1"/>
    <col min="2312" max="2560" width="9.140625" style="33"/>
    <col min="2561" max="2561" width="5.28515625" style="33" customWidth="1"/>
    <col min="2562" max="2562" width="0" style="33" hidden="1" customWidth="1"/>
    <col min="2563" max="2563" width="8" style="33" customWidth="1"/>
    <col min="2564" max="2564" width="7" style="33" customWidth="1"/>
    <col min="2565" max="2565" width="25.42578125" style="33" customWidth="1"/>
    <col min="2566" max="2566" width="24.140625" style="33" customWidth="1"/>
    <col min="2567" max="2567" width="23" style="33" customWidth="1"/>
    <col min="2568" max="2816" width="9.140625" style="33"/>
    <col min="2817" max="2817" width="5.28515625" style="33" customWidth="1"/>
    <col min="2818" max="2818" width="0" style="33" hidden="1" customWidth="1"/>
    <col min="2819" max="2819" width="8" style="33" customWidth="1"/>
    <col min="2820" max="2820" width="7" style="33" customWidth="1"/>
    <col min="2821" max="2821" width="25.42578125" style="33" customWidth="1"/>
    <col min="2822" max="2822" width="24.140625" style="33" customWidth="1"/>
    <col min="2823" max="2823" width="23" style="33" customWidth="1"/>
    <col min="2824" max="3072" width="9.140625" style="33"/>
    <col min="3073" max="3073" width="5.28515625" style="33" customWidth="1"/>
    <col min="3074" max="3074" width="0" style="33" hidden="1" customWidth="1"/>
    <col min="3075" max="3075" width="8" style="33" customWidth="1"/>
    <col min="3076" max="3076" width="7" style="33" customWidth="1"/>
    <col min="3077" max="3077" width="25.42578125" style="33" customWidth="1"/>
    <col min="3078" max="3078" width="24.140625" style="33" customWidth="1"/>
    <col min="3079" max="3079" width="23" style="33" customWidth="1"/>
    <col min="3080" max="3328" width="9.140625" style="33"/>
    <col min="3329" max="3329" width="5.28515625" style="33" customWidth="1"/>
    <col min="3330" max="3330" width="0" style="33" hidden="1" customWidth="1"/>
    <col min="3331" max="3331" width="8" style="33" customWidth="1"/>
    <col min="3332" max="3332" width="7" style="33" customWidth="1"/>
    <col min="3333" max="3333" width="25.42578125" style="33" customWidth="1"/>
    <col min="3334" max="3334" width="24.140625" style="33" customWidth="1"/>
    <col min="3335" max="3335" width="23" style="33" customWidth="1"/>
    <col min="3336" max="3584" width="9.140625" style="33"/>
    <col min="3585" max="3585" width="5.28515625" style="33" customWidth="1"/>
    <col min="3586" max="3586" width="0" style="33" hidden="1" customWidth="1"/>
    <col min="3587" max="3587" width="8" style="33" customWidth="1"/>
    <col min="3588" max="3588" width="7" style="33" customWidth="1"/>
    <col min="3589" max="3589" width="25.42578125" style="33" customWidth="1"/>
    <col min="3590" max="3590" width="24.140625" style="33" customWidth="1"/>
    <col min="3591" max="3591" width="23" style="33" customWidth="1"/>
    <col min="3592" max="3840" width="9.140625" style="33"/>
    <col min="3841" max="3841" width="5.28515625" style="33" customWidth="1"/>
    <col min="3842" max="3842" width="0" style="33" hidden="1" customWidth="1"/>
    <col min="3843" max="3843" width="8" style="33" customWidth="1"/>
    <col min="3844" max="3844" width="7" style="33" customWidth="1"/>
    <col min="3845" max="3845" width="25.42578125" style="33" customWidth="1"/>
    <col min="3846" max="3846" width="24.140625" style="33" customWidth="1"/>
    <col min="3847" max="3847" width="23" style="33" customWidth="1"/>
    <col min="3848" max="4096" width="9.140625" style="33"/>
    <col min="4097" max="4097" width="5.28515625" style="33" customWidth="1"/>
    <col min="4098" max="4098" width="0" style="33" hidden="1" customWidth="1"/>
    <col min="4099" max="4099" width="8" style="33" customWidth="1"/>
    <col min="4100" max="4100" width="7" style="33" customWidth="1"/>
    <col min="4101" max="4101" width="25.42578125" style="33" customWidth="1"/>
    <col min="4102" max="4102" width="24.140625" style="33" customWidth="1"/>
    <col min="4103" max="4103" width="23" style="33" customWidth="1"/>
    <col min="4104" max="4352" width="9.140625" style="33"/>
    <col min="4353" max="4353" width="5.28515625" style="33" customWidth="1"/>
    <col min="4354" max="4354" width="0" style="33" hidden="1" customWidth="1"/>
    <col min="4355" max="4355" width="8" style="33" customWidth="1"/>
    <col min="4356" max="4356" width="7" style="33" customWidth="1"/>
    <col min="4357" max="4357" width="25.42578125" style="33" customWidth="1"/>
    <col min="4358" max="4358" width="24.140625" style="33" customWidth="1"/>
    <col min="4359" max="4359" width="23" style="33" customWidth="1"/>
    <col min="4360" max="4608" width="9.140625" style="33"/>
    <col min="4609" max="4609" width="5.28515625" style="33" customWidth="1"/>
    <col min="4610" max="4610" width="0" style="33" hidden="1" customWidth="1"/>
    <col min="4611" max="4611" width="8" style="33" customWidth="1"/>
    <col min="4612" max="4612" width="7" style="33" customWidth="1"/>
    <col min="4613" max="4613" width="25.42578125" style="33" customWidth="1"/>
    <col min="4614" max="4614" width="24.140625" style="33" customWidth="1"/>
    <col min="4615" max="4615" width="23" style="33" customWidth="1"/>
    <col min="4616" max="4864" width="9.140625" style="33"/>
    <col min="4865" max="4865" width="5.28515625" style="33" customWidth="1"/>
    <col min="4866" max="4866" width="0" style="33" hidden="1" customWidth="1"/>
    <col min="4867" max="4867" width="8" style="33" customWidth="1"/>
    <col min="4868" max="4868" width="7" style="33" customWidth="1"/>
    <col min="4869" max="4869" width="25.42578125" style="33" customWidth="1"/>
    <col min="4870" max="4870" width="24.140625" style="33" customWidth="1"/>
    <col min="4871" max="4871" width="23" style="33" customWidth="1"/>
    <col min="4872" max="5120" width="9.140625" style="33"/>
    <col min="5121" max="5121" width="5.28515625" style="33" customWidth="1"/>
    <col min="5122" max="5122" width="0" style="33" hidden="1" customWidth="1"/>
    <col min="5123" max="5123" width="8" style="33" customWidth="1"/>
    <col min="5124" max="5124" width="7" style="33" customWidth="1"/>
    <col min="5125" max="5125" width="25.42578125" style="33" customWidth="1"/>
    <col min="5126" max="5126" width="24.140625" style="33" customWidth="1"/>
    <col min="5127" max="5127" width="23" style="33" customWidth="1"/>
    <col min="5128" max="5376" width="9.140625" style="33"/>
    <col min="5377" max="5377" width="5.28515625" style="33" customWidth="1"/>
    <col min="5378" max="5378" width="0" style="33" hidden="1" customWidth="1"/>
    <col min="5379" max="5379" width="8" style="33" customWidth="1"/>
    <col min="5380" max="5380" width="7" style="33" customWidth="1"/>
    <col min="5381" max="5381" width="25.42578125" style="33" customWidth="1"/>
    <col min="5382" max="5382" width="24.140625" style="33" customWidth="1"/>
    <col min="5383" max="5383" width="23" style="33" customWidth="1"/>
    <col min="5384" max="5632" width="9.140625" style="33"/>
    <col min="5633" max="5633" width="5.28515625" style="33" customWidth="1"/>
    <col min="5634" max="5634" width="0" style="33" hidden="1" customWidth="1"/>
    <col min="5635" max="5635" width="8" style="33" customWidth="1"/>
    <col min="5636" max="5636" width="7" style="33" customWidth="1"/>
    <col min="5637" max="5637" width="25.42578125" style="33" customWidth="1"/>
    <col min="5638" max="5638" width="24.140625" style="33" customWidth="1"/>
    <col min="5639" max="5639" width="23" style="33" customWidth="1"/>
    <col min="5640" max="5888" width="9.140625" style="33"/>
    <col min="5889" max="5889" width="5.28515625" style="33" customWidth="1"/>
    <col min="5890" max="5890" width="0" style="33" hidden="1" customWidth="1"/>
    <col min="5891" max="5891" width="8" style="33" customWidth="1"/>
    <col min="5892" max="5892" width="7" style="33" customWidth="1"/>
    <col min="5893" max="5893" width="25.42578125" style="33" customWidth="1"/>
    <col min="5894" max="5894" width="24.140625" style="33" customWidth="1"/>
    <col min="5895" max="5895" width="23" style="33" customWidth="1"/>
    <col min="5896" max="6144" width="9.140625" style="33"/>
    <col min="6145" max="6145" width="5.28515625" style="33" customWidth="1"/>
    <col min="6146" max="6146" width="0" style="33" hidden="1" customWidth="1"/>
    <col min="6147" max="6147" width="8" style="33" customWidth="1"/>
    <col min="6148" max="6148" width="7" style="33" customWidth="1"/>
    <col min="6149" max="6149" width="25.42578125" style="33" customWidth="1"/>
    <col min="6150" max="6150" width="24.140625" style="33" customWidth="1"/>
    <col min="6151" max="6151" width="23" style="33" customWidth="1"/>
    <col min="6152" max="6400" width="9.140625" style="33"/>
    <col min="6401" max="6401" width="5.28515625" style="33" customWidth="1"/>
    <col min="6402" max="6402" width="0" style="33" hidden="1" customWidth="1"/>
    <col min="6403" max="6403" width="8" style="33" customWidth="1"/>
    <col min="6404" max="6404" width="7" style="33" customWidth="1"/>
    <col min="6405" max="6405" width="25.42578125" style="33" customWidth="1"/>
    <col min="6406" max="6406" width="24.140625" style="33" customWidth="1"/>
    <col min="6407" max="6407" width="23" style="33" customWidth="1"/>
    <col min="6408" max="6656" width="9.140625" style="33"/>
    <col min="6657" max="6657" width="5.28515625" style="33" customWidth="1"/>
    <col min="6658" max="6658" width="0" style="33" hidden="1" customWidth="1"/>
    <col min="6659" max="6659" width="8" style="33" customWidth="1"/>
    <col min="6660" max="6660" width="7" style="33" customWidth="1"/>
    <col min="6661" max="6661" width="25.42578125" style="33" customWidth="1"/>
    <col min="6662" max="6662" width="24.140625" style="33" customWidth="1"/>
    <col min="6663" max="6663" width="23" style="33" customWidth="1"/>
    <col min="6664" max="6912" width="9.140625" style="33"/>
    <col min="6913" max="6913" width="5.28515625" style="33" customWidth="1"/>
    <col min="6914" max="6914" width="0" style="33" hidden="1" customWidth="1"/>
    <col min="6915" max="6915" width="8" style="33" customWidth="1"/>
    <col min="6916" max="6916" width="7" style="33" customWidth="1"/>
    <col min="6917" max="6917" width="25.42578125" style="33" customWidth="1"/>
    <col min="6918" max="6918" width="24.140625" style="33" customWidth="1"/>
    <col min="6919" max="6919" width="23" style="33" customWidth="1"/>
    <col min="6920" max="7168" width="9.140625" style="33"/>
    <col min="7169" max="7169" width="5.28515625" style="33" customWidth="1"/>
    <col min="7170" max="7170" width="0" style="33" hidden="1" customWidth="1"/>
    <col min="7171" max="7171" width="8" style="33" customWidth="1"/>
    <col min="7172" max="7172" width="7" style="33" customWidth="1"/>
    <col min="7173" max="7173" width="25.42578125" style="33" customWidth="1"/>
    <col min="7174" max="7174" width="24.140625" style="33" customWidth="1"/>
    <col min="7175" max="7175" width="23" style="33" customWidth="1"/>
    <col min="7176" max="7424" width="9.140625" style="33"/>
    <col min="7425" max="7425" width="5.28515625" style="33" customWidth="1"/>
    <col min="7426" max="7426" width="0" style="33" hidden="1" customWidth="1"/>
    <col min="7427" max="7427" width="8" style="33" customWidth="1"/>
    <col min="7428" max="7428" width="7" style="33" customWidth="1"/>
    <col min="7429" max="7429" width="25.42578125" style="33" customWidth="1"/>
    <col min="7430" max="7430" width="24.140625" style="33" customWidth="1"/>
    <col min="7431" max="7431" width="23" style="33" customWidth="1"/>
    <col min="7432" max="7680" width="9.140625" style="33"/>
    <col min="7681" max="7681" width="5.28515625" style="33" customWidth="1"/>
    <col min="7682" max="7682" width="0" style="33" hidden="1" customWidth="1"/>
    <col min="7683" max="7683" width="8" style="33" customWidth="1"/>
    <col min="7684" max="7684" width="7" style="33" customWidth="1"/>
    <col min="7685" max="7685" width="25.42578125" style="33" customWidth="1"/>
    <col min="7686" max="7686" width="24.140625" style="33" customWidth="1"/>
    <col min="7687" max="7687" width="23" style="33" customWidth="1"/>
    <col min="7688" max="7936" width="9.140625" style="33"/>
    <col min="7937" max="7937" width="5.28515625" style="33" customWidth="1"/>
    <col min="7938" max="7938" width="0" style="33" hidden="1" customWidth="1"/>
    <col min="7939" max="7939" width="8" style="33" customWidth="1"/>
    <col min="7940" max="7940" width="7" style="33" customWidth="1"/>
    <col min="7941" max="7941" width="25.42578125" style="33" customWidth="1"/>
    <col min="7942" max="7942" width="24.140625" style="33" customWidth="1"/>
    <col min="7943" max="7943" width="23" style="33" customWidth="1"/>
    <col min="7944" max="8192" width="9.140625" style="33"/>
    <col min="8193" max="8193" width="5.28515625" style="33" customWidth="1"/>
    <col min="8194" max="8194" width="0" style="33" hidden="1" customWidth="1"/>
    <col min="8195" max="8195" width="8" style="33" customWidth="1"/>
    <col min="8196" max="8196" width="7" style="33" customWidth="1"/>
    <col min="8197" max="8197" width="25.42578125" style="33" customWidth="1"/>
    <col min="8198" max="8198" width="24.140625" style="33" customWidth="1"/>
    <col min="8199" max="8199" width="23" style="33" customWidth="1"/>
    <col min="8200" max="8448" width="9.140625" style="33"/>
    <col min="8449" max="8449" width="5.28515625" style="33" customWidth="1"/>
    <col min="8450" max="8450" width="0" style="33" hidden="1" customWidth="1"/>
    <col min="8451" max="8451" width="8" style="33" customWidth="1"/>
    <col min="8452" max="8452" width="7" style="33" customWidth="1"/>
    <col min="8453" max="8453" width="25.42578125" style="33" customWidth="1"/>
    <col min="8454" max="8454" width="24.140625" style="33" customWidth="1"/>
    <col min="8455" max="8455" width="23" style="33" customWidth="1"/>
    <col min="8456" max="8704" width="9.140625" style="33"/>
    <col min="8705" max="8705" width="5.28515625" style="33" customWidth="1"/>
    <col min="8706" max="8706" width="0" style="33" hidden="1" customWidth="1"/>
    <col min="8707" max="8707" width="8" style="33" customWidth="1"/>
    <col min="8708" max="8708" width="7" style="33" customWidth="1"/>
    <col min="8709" max="8709" width="25.42578125" style="33" customWidth="1"/>
    <col min="8710" max="8710" width="24.140625" style="33" customWidth="1"/>
    <col min="8711" max="8711" width="23" style="33" customWidth="1"/>
    <col min="8712" max="8960" width="9.140625" style="33"/>
    <col min="8961" max="8961" width="5.28515625" style="33" customWidth="1"/>
    <col min="8962" max="8962" width="0" style="33" hidden="1" customWidth="1"/>
    <col min="8963" max="8963" width="8" style="33" customWidth="1"/>
    <col min="8964" max="8964" width="7" style="33" customWidth="1"/>
    <col min="8965" max="8965" width="25.42578125" style="33" customWidth="1"/>
    <col min="8966" max="8966" width="24.140625" style="33" customWidth="1"/>
    <col min="8967" max="8967" width="23" style="33" customWidth="1"/>
    <col min="8968" max="9216" width="9.140625" style="33"/>
    <col min="9217" max="9217" width="5.28515625" style="33" customWidth="1"/>
    <col min="9218" max="9218" width="0" style="33" hidden="1" customWidth="1"/>
    <col min="9219" max="9219" width="8" style="33" customWidth="1"/>
    <col min="9220" max="9220" width="7" style="33" customWidth="1"/>
    <col min="9221" max="9221" width="25.42578125" style="33" customWidth="1"/>
    <col min="9222" max="9222" width="24.140625" style="33" customWidth="1"/>
    <col min="9223" max="9223" width="23" style="33" customWidth="1"/>
    <col min="9224" max="9472" width="9.140625" style="33"/>
    <col min="9473" max="9473" width="5.28515625" style="33" customWidth="1"/>
    <col min="9474" max="9474" width="0" style="33" hidden="1" customWidth="1"/>
    <col min="9475" max="9475" width="8" style="33" customWidth="1"/>
    <col min="9476" max="9476" width="7" style="33" customWidth="1"/>
    <col min="9477" max="9477" width="25.42578125" style="33" customWidth="1"/>
    <col min="9478" max="9478" width="24.140625" style="33" customWidth="1"/>
    <col min="9479" max="9479" width="23" style="33" customWidth="1"/>
    <col min="9480" max="9728" width="9.140625" style="33"/>
    <col min="9729" max="9729" width="5.28515625" style="33" customWidth="1"/>
    <col min="9730" max="9730" width="0" style="33" hidden="1" customWidth="1"/>
    <col min="9731" max="9731" width="8" style="33" customWidth="1"/>
    <col min="9732" max="9732" width="7" style="33" customWidth="1"/>
    <col min="9733" max="9733" width="25.42578125" style="33" customWidth="1"/>
    <col min="9734" max="9734" width="24.140625" style="33" customWidth="1"/>
    <col min="9735" max="9735" width="23" style="33" customWidth="1"/>
    <col min="9736" max="9984" width="9.140625" style="33"/>
    <col min="9985" max="9985" width="5.28515625" style="33" customWidth="1"/>
    <col min="9986" max="9986" width="0" style="33" hidden="1" customWidth="1"/>
    <col min="9987" max="9987" width="8" style="33" customWidth="1"/>
    <col min="9988" max="9988" width="7" style="33" customWidth="1"/>
    <col min="9989" max="9989" width="25.42578125" style="33" customWidth="1"/>
    <col min="9990" max="9990" width="24.140625" style="33" customWidth="1"/>
    <col min="9991" max="9991" width="23" style="33" customWidth="1"/>
    <col min="9992" max="10240" width="9.140625" style="33"/>
    <col min="10241" max="10241" width="5.28515625" style="33" customWidth="1"/>
    <col min="10242" max="10242" width="0" style="33" hidden="1" customWidth="1"/>
    <col min="10243" max="10243" width="8" style="33" customWidth="1"/>
    <col min="10244" max="10244" width="7" style="33" customWidth="1"/>
    <col min="10245" max="10245" width="25.42578125" style="33" customWidth="1"/>
    <col min="10246" max="10246" width="24.140625" style="33" customWidth="1"/>
    <col min="10247" max="10247" width="23" style="33" customWidth="1"/>
    <col min="10248" max="10496" width="9.140625" style="33"/>
    <col min="10497" max="10497" width="5.28515625" style="33" customWidth="1"/>
    <col min="10498" max="10498" width="0" style="33" hidden="1" customWidth="1"/>
    <col min="10499" max="10499" width="8" style="33" customWidth="1"/>
    <col min="10500" max="10500" width="7" style="33" customWidth="1"/>
    <col min="10501" max="10501" width="25.42578125" style="33" customWidth="1"/>
    <col min="10502" max="10502" width="24.140625" style="33" customWidth="1"/>
    <col min="10503" max="10503" width="23" style="33" customWidth="1"/>
    <col min="10504" max="10752" width="9.140625" style="33"/>
    <col min="10753" max="10753" width="5.28515625" style="33" customWidth="1"/>
    <col min="10754" max="10754" width="0" style="33" hidden="1" customWidth="1"/>
    <col min="10755" max="10755" width="8" style="33" customWidth="1"/>
    <col min="10756" max="10756" width="7" style="33" customWidth="1"/>
    <col min="10757" max="10757" width="25.42578125" style="33" customWidth="1"/>
    <col min="10758" max="10758" width="24.140625" style="33" customWidth="1"/>
    <col min="10759" max="10759" width="23" style="33" customWidth="1"/>
    <col min="10760" max="11008" width="9.140625" style="33"/>
    <col min="11009" max="11009" width="5.28515625" style="33" customWidth="1"/>
    <col min="11010" max="11010" width="0" style="33" hidden="1" customWidth="1"/>
    <col min="11011" max="11011" width="8" style="33" customWidth="1"/>
    <col min="11012" max="11012" width="7" style="33" customWidth="1"/>
    <col min="11013" max="11013" width="25.42578125" style="33" customWidth="1"/>
    <col min="11014" max="11014" width="24.140625" style="33" customWidth="1"/>
    <col min="11015" max="11015" width="23" style="33" customWidth="1"/>
    <col min="11016" max="11264" width="9.140625" style="33"/>
    <col min="11265" max="11265" width="5.28515625" style="33" customWidth="1"/>
    <col min="11266" max="11266" width="0" style="33" hidden="1" customWidth="1"/>
    <col min="11267" max="11267" width="8" style="33" customWidth="1"/>
    <col min="11268" max="11268" width="7" style="33" customWidth="1"/>
    <col min="11269" max="11269" width="25.42578125" style="33" customWidth="1"/>
    <col min="11270" max="11270" width="24.140625" style="33" customWidth="1"/>
    <col min="11271" max="11271" width="23" style="33" customWidth="1"/>
    <col min="11272" max="11520" width="9.140625" style="33"/>
    <col min="11521" max="11521" width="5.28515625" style="33" customWidth="1"/>
    <col min="11522" max="11522" width="0" style="33" hidden="1" customWidth="1"/>
    <col min="11523" max="11523" width="8" style="33" customWidth="1"/>
    <col min="11524" max="11524" width="7" style="33" customWidth="1"/>
    <col min="11525" max="11525" width="25.42578125" style="33" customWidth="1"/>
    <col min="11526" max="11526" width="24.140625" style="33" customWidth="1"/>
    <col min="11527" max="11527" width="23" style="33" customWidth="1"/>
    <col min="11528" max="11776" width="9.140625" style="33"/>
    <col min="11777" max="11777" width="5.28515625" style="33" customWidth="1"/>
    <col min="11778" max="11778" width="0" style="33" hidden="1" customWidth="1"/>
    <col min="11779" max="11779" width="8" style="33" customWidth="1"/>
    <col min="11780" max="11780" width="7" style="33" customWidth="1"/>
    <col min="11781" max="11781" width="25.42578125" style="33" customWidth="1"/>
    <col min="11782" max="11782" width="24.140625" style="33" customWidth="1"/>
    <col min="11783" max="11783" width="23" style="33" customWidth="1"/>
    <col min="11784" max="12032" width="9.140625" style="33"/>
    <col min="12033" max="12033" width="5.28515625" style="33" customWidth="1"/>
    <col min="12034" max="12034" width="0" style="33" hidden="1" customWidth="1"/>
    <col min="12035" max="12035" width="8" style="33" customWidth="1"/>
    <col min="12036" max="12036" width="7" style="33" customWidth="1"/>
    <col min="12037" max="12037" width="25.42578125" style="33" customWidth="1"/>
    <col min="12038" max="12038" width="24.140625" style="33" customWidth="1"/>
    <col min="12039" max="12039" width="23" style="33" customWidth="1"/>
    <col min="12040" max="12288" width="9.140625" style="33"/>
    <col min="12289" max="12289" width="5.28515625" style="33" customWidth="1"/>
    <col min="12290" max="12290" width="0" style="33" hidden="1" customWidth="1"/>
    <col min="12291" max="12291" width="8" style="33" customWidth="1"/>
    <col min="12292" max="12292" width="7" style="33" customWidth="1"/>
    <col min="12293" max="12293" width="25.42578125" style="33" customWidth="1"/>
    <col min="12294" max="12294" width="24.140625" style="33" customWidth="1"/>
    <col min="12295" max="12295" width="23" style="33" customWidth="1"/>
    <col min="12296" max="12544" width="9.140625" style="33"/>
    <col min="12545" max="12545" width="5.28515625" style="33" customWidth="1"/>
    <col min="12546" max="12546" width="0" style="33" hidden="1" customWidth="1"/>
    <col min="12547" max="12547" width="8" style="33" customWidth="1"/>
    <col min="12548" max="12548" width="7" style="33" customWidth="1"/>
    <col min="12549" max="12549" width="25.42578125" style="33" customWidth="1"/>
    <col min="12550" max="12550" width="24.140625" style="33" customWidth="1"/>
    <col min="12551" max="12551" width="23" style="33" customWidth="1"/>
    <col min="12552" max="12800" width="9.140625" style="33"/>
    <col min="12801" max="12801" width="5.28515625" style="33" customWidth="1"/>
    <col min="12802" max="12802" width="0" style="33" hidden="1" customWidth="1"/>
    <col min="12803" max="12803" width="8" style="33" customWidth="1"/>
    <col min="12804" max="12804" width="7" style="33" customWidth="1"/>
    <col min="12805" max="12805" width="25.42578125" style="33" customWidth="1"/>
    <col min="12806" max="12806" width="24.140625" style="33" customWidth="1"/>
    <col min="12807" max="12807" width="23" style="33" customWidth="1"/>
    <col min="12808" max="13056" width="9.140625" style="33"/>
    <col min="13057" max="13057" width="5.28515625" style="33" customWidth="1"/>
    <col min="13058" max="13058" width="0" style="33" hidden="1" customWidth="1"/>
    <col min="13059" max="13059" width="8" style="33" customWidth="1"/>
    <col min="13060" max="13060" width="7" style="33" customWidth="1"/>
    <col min="13061" max="13061" width="25.42578125" style="33" customWidth="1"/>
    <col min="13062" max="13062" width="24.140625" style="33" customWidth="1"/>
    <col min="13063" max="13063" width="23" style="33" customWidth="1"/>
    <col min="13064" max="13312" width="9.140625" style="33"/>
    <col min="13313" max="13313" width="5.28515625" style="33" customWidth="1"/>
    <col min="13314" max="13314" width="0" style="33" hidden="1" customWidth="1"/>
    <col min="13315" max="13315" width="8" style="33" customWidth="1"/>
    <col min="13316" max="13316" width="7" style="33" customWidth="1"/>
    <col min="13317" max="13317" width="25.42578125" style="33" customWidth="1"/>
    <col min="13318" max="13318" width="24.140625" style="33" customWidth="1"/>
    <col min="13319" max="13319" width="23" style="33" customWidth="1"/>
    <col min="13320" max="13568" width="9.140625" style="33"/>
    <col min="13569" max="13569" width="5.28515625" style="33" customWidth="1"/>
    <col min="13570" max="13570" width="0" style="33" hidden="1" customWidth="1"/>
    <col min="13571" max="13571" width="8" style="33" customWidth="1"/>
    <col min="13572" max="13572" width="7" style="33" customWidth="1"/>
    <col min="13573" max="13573" width="25.42578125" style="33" customWidth="1"/>
    <col min="13574" max="13574" width="24.140625" style="33" customWidth="1"/>
    <col min="13575" max="13575" width="23" style="33" customWidth="1"/>
    <col min="13576" max="13824" width="9.140625" style="33"/>
    <col min="13825" max="13825" width="5.28515625" style="33" customWidth="1"/>
    <col min="13826" max="13826" width="0" style="33" hidden="1" customWidth="1"/>
    <col min="13827" max="13827" width="8" style="33" customWidth="1"/>
    <col min="13828" max="13828" width="7" style="33" customWidth="1"/>
    <col min="13829" max="13829" width="25.42578125" style="33" customWidth="1"/>
    <col min="13830" max="13830" width="24.140625" style="33" customWidth="1"/>
    <col min="13831" max="13831" width="23" style="33" customWidth="1"/>
    <col min="13832" max="14080" width="9.140625" style="33"/>
    <col min="14081" max="14081" width="5.28515625" style="33" customWidth="1"/>
    <col min="14082" max="14082" width="0" style="33" hidden="1" customWidth="1"/>
    <col min="14083" max="14083" width="8" style="33" customWidth="1"/>
    <col min="14084" max="14084" width="7" style="33" customWidth="1"/>
    <col min="14085" max="14085" width="25.42578125" style="33" customWidth="1"/>
    <col min="14086" max="14086" width="24.140625" style="33" customWidth="1"/>
    <col min="14087" max="14087" width="23" style="33" customWidth="1"/>
    <col min="14088" max="14336" width="9.140625" style="33"/>
    <col min="14337" max="14337" width="5.28515625" style="33" customWidth="1"/>
    <col min="14338" max="14338" width="0" style="33" hidden="1" customWidth="1"/>
    <col min="14339" max="14339" width="8" style="33" customWidth="1"/>
    <col min="14340" max="14340" width="7" style="33" customWidth="1"/>
    <col min="14341" max="14341" width="25.42578125" style="33" customWidth="1"/>
    <col min="14342" max="14342" width="24.140625" style="33" customWidth="1"/>
    <col min="14343" max="14343" width="23" style="33" customWidth="1"/>
    <col min="14344" max="14592" width="9.140625" style="33"/>
    <col min="14593" max="14593" width="5.28515625" style="33" customWidth="1"/>
    <col min="14594" max="14594" width="0" style="33" hidden="1" customWidth="1"/>
    <col min="14595" max="14595" width="8" style="33" customWidth="1"/>
    <col min="14596" max="14596" width="7" style="33" customWidth="1"/>
    <col min="14597" max="14597" width="25.42578125" style="33" customWidth="1"/>
    <col min="14598" max="14598" width="24.140625" style="33" customWidth="1"/>
    <col min="14599" max="14599" width="23" style="33" customWidth="1"/>
    <col min="14600" max="14848" width="9.140625" style="33"/>
    <col min="14849" max="14849" width="5.28515625" style="33" customWidth="1"/>
    <col min="14850" max="14850" width="0" style="33" hidden="1" customWidth="1"/>
    <col min="14851" max="14851" width="8" style="33" customWidth="1"/>
    <col min="14852" max="14852" width="7" style="33" customWidth="1"/>
    <col min="14853" max="14853" width="25.42578125" style="33" customWidth="1"/>
    <col min="14854" max="14854" width="24.140625" style="33" customWidth="1"/>
    <col min="14855" max="14855" width="23" style="33" customWidth="1"/>
    <col min="14856" max="15104" width="9.140625" style="33"/>
    <col min="15105" max="15105" width="5.28515625" style="33" customWidth="1"/>
    <col min="15106" max="15106" width="0" style="33" hidden="1" customWidth="1"/>
    <col min="15107" max="15107" width="8" style="33" customWidth="1"/>
    <col min="15108" max="15108" width="7" style="33" customWidth="1"/>
    <col min="15109" max="15109" width="25.42578125" style="33" customWidth="1"/>
    <col min="15110" max="15110" width="24.140625" style="33" customWidth="1"/>
    <col min="15111" max="15111" width="23" style="33" customWidth="1"/>
    <col min="15112" max="15360" width="9.140625" style="33"/>
    <col min="15361" max="15361" width="5.28515625" style="33" customWidth="1"/>
    <col min="15362" max="15362" width="0" style="33" hidden="1" customWidth="1"/>
    <col min="15363" max="15363" width="8" style="33" customWidth="1"/>
    <col min="15364" max="15364" width="7" style="33" customWidth="1"/>
    <col min="15365" max="15365" width="25.42578125" style="33" customWidth="1"/>
    <col min="15366" max="15366" width="24.140625" style="33" customWidth="1"/>
    <col min="15367" max="15367" width="23" style="33" customWidth="1"/>
    <col min="15368" max="15616" width="9.140625" style="33"/>
    <col min="15617" max="15617" width="5.28515625" style="33" customWidth="1"/>
    <col min="15618" max="15618" width="0" style="33" hidden="1" customWidth="1"/>
    <col min="15619" max="15619" width="8" style="33" customWidth="1"/>
    <col min="15620" max="15620" width="7" style="33" customWidth="1"/>
    <col min="15621" max="15621" width="25.42578125" style="33" customWidth="1"/>
    <col min="15622" max="15622" width="24.140625" style="33" customWidth="1"/>
    <col min="15623" max="15623" width="23" style="33" customWidth="1"/>
    <col min="15624" max="15872" width="9.140625" style="33"/>
    <col min="15873" max="15873" width="5.28515625" style="33" customWidth="1"/>
    <col min="15874" max="15874" width="0" style="33" hidden="1" customWidth="1"/>
    <col min="15875" max="15875" width="8" style="33" customWidth="1"/>
    <col min="15876" max="15876" width="7" style="33" customWidth="1"/>
    <col min="15877" max="15877" width="25.42578125" style="33" customWidth="1"/>
    <col min="15878" max="15878" width="24.140625" style="33" customWidth="1"/>
    <col min="15879" max="15879" width="23" style="33" customWidth="1"/>
    <col min="15880" max="16128" width="9.140625" style="33"/>
    <col min="16129" max="16129" width="5.28515625" style="33" customWidth="1"/>
    <col min="16130" max="16130" width="0" style="33" hidden="1" customWidth="1"/>
    <col min="16131" max="16131" width="8" style="33" customWidth="1"/>
    <col min="16132" max="16132" width="7" style="33" customWidth="1"/>
    <col min="16133" max="16133" width="25.42578125" style="33" customWidth="1"/>
    <col min="16134" max="16134" width="24.140625" style="33" customWidth="1"/>
    <col min="16135" max="16135" width="23" style="33" customWidth="1"/>
    <col min="16136" max="16384" width="9.140625" style="33"/>
  </cols>
  <sheetData>
    <row r="1" spans="2:12" ht="12" customHeight="1" x14ac:dyDescent="0.2">
      <c r="C1" s="865" t="s">
        <v>684</v>
      </c>
      <c r="D1" s="865"/>
      <c r="E1" s="865"/>
      <c r="F1" s="865"/>
      <c r="G1" s="865"/>
    </row>
    <row r="2" spans="2:12" ht="18" x14ac:dyDescent="0.25">
      <c r="C2" s="866" t="s">
        <v>685</v>
      </c>
      <c r="D2" s="866"/>
      <c r="E2" s="866"/>
      <c r="F2" s="866"/>
      <c r="G2" s="866"/>
      <c r="H2" s="33" t="s">
        <v>490</v>
      </c>
      <c r="I2" s="33" t="s">
        <v>490</v>
      </c>
      <c r="J2" s="33" t="s">
        <v>490</v>
      </c>
      <c r="K2" s="33" t="s">
        <v>490</v>
      </c>
      <c r="L2" s="33" t="s">
        <v>490</v>
      </c>
    </row>
    <row r="3" spans="2:12" ht="21" customHeight="1" x14ac:dyDescent="0.2">
      <c r="C3" s="33" t="s">
        <v>490</v>
      </c>
      <c r="E3" s="33" t="s">
        <v>490</v>
      </c>
      <c r="F3" s="33" t="s">
        <v>490</v>
      </c>
      <c r="G3" s="33" t="s">
        <v>490</v>
      </c>
      <c r="H3" s="33" t="s">
        <v>490</v>
      </c>
      <c r="I3" s="33" t="s">
        <v>490</v>
      </c>
      <c r="J3" s="33" t="s">
        <v>490</v>
      </c>
      <c r="K3" s="33" t="s">
        <v>490</v>
      </c>
      <c r="L3" s="33" t="s">
        <v>490</v>
      </c>
    </row>
    <row r="4" spans="2:12" ht="18" customHeight="1" x14ac:dyDescent="0.2">
      <c r="C4" s="867" t="s">
        <v>491</v>
      </c>
      <c r="D4" s="867"/>
      <c r="E4" s="529">
        <v>2026</v>
      </c>
      <c r="F4" s="530" t="s">
        <v>490</v>
      </c>
      <c r="G4" s="530"/>
      <c r="I4" s="33" t="s">
        <v>490</v>
      </c>
      <c r="J4" s="33" t="s">
        <v>490</v>
      </c>
      <c r="K4" s="33" t="s">
        <v>490</v>
      </c>
      <c r="L4" s="33" t="s">
        <v>490</v>
      </c>
    </row>
    <row r="5" spans="2:12" ht="15" x14ac:dyDescent="0.2">
      <c r="C5" s="867" t="s">
        <v>492</v>
      </c>
      <c r="D5" s="867"/>
      <c r="E5" s="868" t="s">
        <v>4</v>
      </c>
      <c r="F5" s="868"/>
      <c r="G5" s="868"/>
      <c r="I5" s="33" t="s">
        <v>490</v>
      </c>
      <c r="J5" s="33" t="s">
        <v>490</v>
      </c>
      <c r="K5" s="33" t="s">
        <v>490</v>
      </c>
      <c r="L5" s="33" t="s">
        <v>490</v>
      </c>
    </row>
    <row r="6" spans="2:12" ht="25.5" customHeight="1" thickBot="1" x14ac:dyDescent="0.25">
      <c r="C6" s="530"/>
      <c r="D6" s="530"/>
      <c r="E6" s="530"/>
      <c r="F6" s="531" t="s">
        <v>493</v>
      </c>
      <c r="G6" s="531" t="s">
        <v>494</v>
      </c>
    </row>
    <row r="7" spans="2:12" ht="25.5" customHeight="1" thickBot="1" x14ac:dyDescent="0.25">
      <c r="C7" s="869"/>
      <c r="D7" s="870"/>
      <c r="E7" s="871"/>
      <c r="F7" s="533">
        <f>ButceYil-2</f>
        <v>2024</v>
      </c>
      <c r="G7" s="532">
        <f>ButceYil-1</f>
        <v>2025</v>
      </c>
    </row>
    <row r="8" spans="2:12" ht="25.5" customHeight="1" x14ac:dyDescent="0.2">
      <c r="C8" s="874" t="s">
        <v>495</v>
      </c>
      <c r="D8" s="875"/>
      <c r="E8" s="876"/>
      <c r="F8" s="534"/>
      <c r="G8" s="535"/>
    </row>
    <row r="9" spans="2:12" ht="25.5" customHeight="1" x14ac:dyDescent="0.2">
      <c r="C9" s="877"/>
      <c r="D9" s="879" t="s">
        <v>496</v>
      </c>
      <c r="E9" s="880"/>
      <c r="F9" s="536"/>
      <c r="G9" s="537"/>
    </row>
    <row r="10" spans="2:12" ht="25.5" customHeight="1" x14ac:dyDescent="0.2">
      <c r="B10" s="33" t="s">
        <v>497</v>
      </c>
      <c r="C10" s="878"/>
      <c r="D10" s="538"/>
      <c r="E10" s="539" t="s">
        <v>498</v>
      </c>
      <c r="F10" s="540"/>
      <c r="G10" s="541"/>
    </row>
    <row r="11" spans="2:12" ht="25.5" customHeight="1" x14ac:dyDescent="0.2">
      <c r="B11" s="33" t="s">
        <v>499</v>
      </c>
      <c r="C11" s="878"/>
      <c r="D11" s="538"/>
      <c r="E11" s="542" t="s">
        <v>500</v>
      </c>
      <c r="F11" s="540"/>
      <c r="G11" s="541"/>
    </row>
    <row r="12" spans="2:12" ht="25.5" customHeight="1" x14ac:dyDescent="0.2">
      <c r="B12" s="33" t="s">
        <v>501</v>
      </c>
      <c r="C12" s="878"/>
      <c r="D12" s="538"/>
      <c r="E12" s="543" t="s">
        <v>718</v>
      </c>
      <c r="F12" s="540"/>
      <c r="G12" s="541"/>
    </row>
    <row r="13" spans="2:12" ht="25.5" customHeight="1" x14ac:dyDescent="0.2">
      <c r="B13" s="33" t="s">
        <v>502</v>
      </c>
      <c r="C13" s="878"/>
      <c r="D13" s="872" t="s">
        <v>503</v>
      </c>
      <c r="E13" s="873"/>
      <c r="F13" s="540"/>
      <c r="G13" s="541"/>
    </row>
    <row r="14" spans="2:12" ht="25.5" customHeight="1" x14ac:dyDescent="0.2">
      <c r="B14" s="33" t="s">
        <v>504</v>
      </c>
      <c r="C14" s="878"/>
      <c r="D14" s="872" t="s">
        <v>505</v>
      </c>
      <c r="E14" s="873"/>
      <c r="F14" s="540"/>
      <c r="G14" s="541"/>
    </row>
    <row r="15" spans="2:12" ht="25.5" customHeight="1" x14ac:dyDescent="0.2">
      <c r="C15" s="878"/>
      <c r="D15" s="872" t="s">
        <v>506</v>
      </c>
      <c r="E15" s="873"/>
      <c r="F15" s="540"/>
      <c r="G15" s="541"/>
    </row>
    <row r="16" spans="2:12" ht="25.5" customHeight="1" x14ac:dyDescent="0.2">
      <c r="B16" s="33" t="s">
        <v>507</v>
      </c>
      <c r="C16" s="878"/>
      <c r="D16" s="538"/>
      <c r="E16" s="539" t="s">
        <v>508</v>
      </c>
      <c r="F16" s="540"/>
      <c r="G16" s="541"/>
    </row>
    <row r="17" spans="2:7" ht="25.5" customHeight="1" x14ac:dyDescent="0.2">
      <c r="B17" s="33" t="s">
        <v>509</v>
      </c>
      <c r="C17" s="878"/>
      <c r="D17" s="538"/>
      <c r="E17" s="542" t="s">
        <v>510</v>
      </c>
      <c r="F17" s="540"/>
      <c r="G17" s="541"/>
    </row>
    <row r="18" spans="2:7" ht="25.5" customHeight="1" x14ac:dyDescent="0.2">
      <c r="B18" s="33" t="s">
        <v>511</v>
      </c>
      <c r="C18" s="878"/>
      <c r="D18" s="538"/>
      <c r="E18" s="543" t="s">
        <v>392</v>
      </c>
      <c r="F18" s="544"/>
      <c r="G18" s="545"/>
    </row>
    <row r="19" spans="2:7" ht="25.5" customHeight="1" x14ac:dyDescent="0.2">
      <c r="C19" s="881" t="s">
        <v>512</v>
      </c>
      <c r="D19" s="882"/>
      <c r="E19" s="883"/>
      <c r="F19" s="546"/>
      <c r="G19" s="547"/>
    </row>
    <row r="20" spans="2:7" ht="25.5" customHeight="1" x14ac:dyDescent="0.2">
      <c r="B20" s="33" t="s">
        <v>513</v>
      </c>
      <c r="C20" s="877"/>
      <c r="D20" s="879" t="s">
        <v>514</v>
      </c>
      <c r="E20" s="880"/>
      <c r="F20" s="536"/>
      <c r="G20" s="537"/>
    </row>
    <row r="21" spans="2:7" ht="25.5" customHeight="1" x14ac:dyDescent="0.2">
      <c r="B21" s="33" t="s">
        <v>515</v>
      </c>
      <c r="C21" s="878"/>
      <c r="D21" s="872" t="s">
        <v>516</v>
      </c>
      <c r="E21" s="873"/>
      <c r="F21" s="548"/>
      <c r="G21" s="541"/>
    </row>
    <row r="22" spans="2:7" ht="25.5" customHeight="1" x14ac:dyDescent="0.2">
      <c r="B22" s="33" t="s">
        <v>517</v>
      </c>
      <c r="C22" s="549"/>
      <c r="D22" s="884" t="s">
        <v>518</v>
      </c>
      <c r="E22" s="885"/>
      <c r="F22" s="550"/>
      <c r="G22" s="551"/>
    </row>
    <row r="23" spans="2:7" ht="25.5" customHeight="1" x14ac:dyDescent="0.2">
      <c r="B23" s="33" t="s">
        <v>519</v>
      </c>
      <c r="C23" s="881" t="s">
        <v>520</v>
      </c>
      <c r="D23" s="683"/>
      <c r="E23" s="890"/>
      <c r="F23" s="546"/>
      <c r="G23" s="547"/>
    </row>
    <row r="24" spans="2:7" ht="25.5" customHeight="1" x14ac:dyDescent="0.2">
      <c r="B24" s="33" t="s">
        <v>521</v>
      </c>
      <c r="C24" s="881" t="s">
        <v>522</v>
      </c>
      <c r="D24" s="683"/>
      <c r="E24" s="890"/>
      <c r="F24" s="546"/>
      <c r="G24" s="547"/>
    </row>
    <row r="25" spans="2:7" ht="15.75" thickBot="1" x14ac:dyDescent="0.25">
      <c r="B25" s="33" t="s">
        <v>523</v>
      </c>
      <c r="C25" s="886" t="s">
        <v>524</v>
      </c>
      <c r="D25" s="887"/>
      <c r="E25" s="888"/>
      <c r="F25" s="552"/>
      <c r="G25" s="553"/>
    </row>
    <row r="26" spans="2:7" ht="14.25" customHeight="1" x14ac:dyDescent="0.2">
      <c r="C26" s="889"/>
      <c r="D26" s="889"/>
      <c r="E26" s="889"/>
      <c r="F26" s="889"/>
      <c r="G26" s="889"/>
    </row>
    <row r="27" spans="2:7" x14ac:dyDescent="0.2">
      <c r="C27" s="772" t="s">
        <v>715</v>
      </c>
      <c r="D27" s="773"/>
      <c r="E27" s="773"/>
      <c r="F27" s="773"/>
      <c r="G27" s="773"/>
    </row>
    <row r="28" spans="2:7" x14ac:dyDescent="0.2">
      <c r="C28" s="773"/>
      <c r="D28" s="773"/>
      <c r="E28" s="773"/>
      <c r="F28" s="773"/>
      <c r="G28" s="773"/>
    </row>
    <row r="29" spans="2:7" x14ac:dyDescent="0.2">
      <c r="C29" s="773"/>
      <c r="D29" s="773"/>
      <c r="E29" s="773"/>
      <c r="F29" s="773"/>
      <c r="G29" s="773"/>
    </row>
    <row r="30" spans="2:7" x14ac:dyDescent="0.2">
      <c r="C30" s="773"/>
      <c r="D30" s="773"/>
      <c r="E30" s="773"/>
      <c r="F30" s="773"/>
      <c r="G30" s="773"/>
    </row>
  </sheetData>
  <mergeCells count="22">
    <mergeCell ref="C25:E25"/>
    <mergeCell ref="C26:G26"/>
    <mergeCell ref="C27:G30"/>
    <mergeCell ref="C23:E23"/>
    <mergeCell ref="C24:E24"/>
    <mergeCell ref="D20:E20"/>
    <mergeCell ref="D21:E21"/>
    <mergeCell ref="C19:E19"/>
    <mergeCell ref="C20:C21"/>
    <mergeCell ref="D22:E22"/>
    <mergeCell ref="C7:E7"/>
    <mergeCell ref="D13:E13"/>
    <mergeCell ref="D14:E14"/>
    <mergeCell ref="C8:E8"/>
    <mergeCell ref="C9:C18"/>
    <mergeCell ref="D9:E9"/>
    <mergeCell ref="D15:E15"/>
    <mergeCell ref="C1:G1"/>
    <mergeCell ref="C2:G2"/>
    <mergeCell ref="C4:D4"/>
    <mergeCell ref="C5:D5"/>
    <mergeCell ref="E5:G5"/>
  </mergeCell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3F515-589E-43AE-B773-84D3BB06C3BA}">
  <dimension ref="B1:K17"/>
  <sheetViews>
    <sheetView zoomScaleNormal="100" workbookViewId="0">
      <selection activeCell="F20" sqref="F20"/>
    </sheetView>
  </sheetViews>
  <sheetFormatPr defaultRowHeight="12.75" x14ac:dyDescent="0.2"/>
  <cols>
    <col min="1" max="1" width="3.28515625" style="8" customWidth="1"/>
    <col min="2" max="2" width="3.28515625" style="8" hidden="1" customWidth="1"/>
    <col min="3" max="5" width="4.42578125" style="8" customWidth="1"/>
    <col min="6" max="6" width="5.140625" style="8" customWidth="1"/>
    <col min="7" max="7" width="47.42578125" style="8" customWidth="1"/>
    <col min="8" max="8" width="26" style="8" customWidth="1"/>
    <col min="9" max="10" width="29.28515625" style="8" customWidth="1"/>
    <col min="11" max="11" width="25.7109375" style="8" customWidth="1"/>
    <col min="12" max="256" width="9.140625" style="8"/>
    <col min="257" max="257" width="3.28515625" style="8" customWidth="1"/>
    <col min="258" max="258" width="0" style="8" hidden="1" customWidth="1"/>
    <col min="259" max="261" width="4.42578125" style="8" customWidth="1"/>
    <col min="262" max="262" width="5.140625" style="8" customWidth="1"/>
    <col min="263" max="263" width="47.42578125" style="8" customWidth="1"/>
    <col min="264" max="264" width="26" style="8" customWidth="1"/>
    <col min="265" max="266" width="29.28515625" style="8" customWidth="1"/>
    <col min="267" max="267" width="25.7109375" style="8" customWidth="1"/>
    <col min="268" max="512" width="9.140625" style="8"/>
    <col min="513" max="513" width="3.28515625" style="8" customWidth="1"/>
    <col min="514" max="514" width="0" style="8" hidden="1" customWidth="1"/>
    <col min="515" max="517" width="4.42578125" style="8" customWidth="1"/>
    <col min="518" max="518" width="5.140625" style="8" customWidth="1"/>
    <col min="519" max="519" width="47.42578125" style="8" customWidth="1"/>
    <col min="520" max="520" width="26" style="8" customWidth="1"/>
    <col min="521" max="522" width="29.28515625" style="8" customWidth="1"/>
    <col min="523" max="523" width="25.7109375" style="8" customWidth="1"/>
    <col min="524" max="768" width="9.140625" style="8"/>
    <col min="769" max="769" width="3.28515625" style="8" customWidth="1"/>
    <col min="770" max="770" width="0" style="8" hidden="1" customWidth="1"/>
    <col min="771" max="773" width="4.42578125" style="8" customWidth="1"/>
    <col min="774" max="774" width="5.140625" style="8" customWidth="1"/>
    <col min="775" max="775" width="47.42578125" style="8" customWidth="1"/>
    <col min="776" max="776" width="26" style="8" customWidth="1"/>
    <col min="777" max="778" width="29.28515625" style="8" customWidth="1"/>
    <col min="779" max="779" width="25.7109375" style="8" customWidth="1"/>
    <col min="780" max="1024" width="9.140625" style="8"/>
    <col min="1025" max="1025" width="3.28515625" style="8" customWidth="1"/>
    <col min="1026" max="1026" width="0" style="8" hidden="1" customWidth="1"/>
    <col min="1027" max="1029" width="4.42578125" style="8" customWidth="1"/>
    <col min="1030" max="1030" width="5.140625" style="8" customWidth="1"/>
    <col min="1031" max="1031" width="47.42578125" style="8" customWidth="1"/>
    <col min="1032" max="1032" width="26" style="8" customWidth="1"/>
    <col min="1033" max="1034" width="29.28515625" style="8" customWidth="1"/>
    <col min="1035" max="1035" width="25.7109375" style="8" customWidth="1"/>
    <col min="1036" max="1280" width="9.140625" style="8"/>
    <col min="1281" max="1281" width="3.28515625" style="8" customWidth="1"/>
    <col min="1282" max="1282" width="0" style="8" hidden="1" customWidth="1"/>
    <col min="1283" max="1285" width="4.42578125" style="8" customWidth="1"/>
    <col min="1286" max="1286" width="5.140625" style="8" customWidth="1"/>
    <col min="1287" max="1287" width="47.42578125" style="8" customWidth="1"/>
    <col min="1288" max="1288" width="26" style="8" customWidth="1"/>
    <col min="1289" max="1290" width="29.28515625" style="8" customWidth="1"/>
    <col min="1291" max="1291" width="25.7109375" style="8" customWidth="1"/>
    <col min="1292" max="1536" width="9.140625" style="8"/>
    <col min="1537" max="1537" width="3.28515625" style="8" customWidth="1"/>
    <col min="1538" max="1538" width="0" style="8" hidden="1" customWidth="1"/>
    <col min="1539" max="1541" width="4.42578125" style="8" customWidth="1"/>
    <col min="1542" max="1542" width="5.140625" style="8" customWidth="1"/>
    <col min="1543" max="1543" width="47.42578125" style="8" customWidth="1"/>
    <col min="1544" max="1544" width="26" style="8" customWidth="1"/>
    <col min="1545" max="1546" width="29.28515625" style="8" customWidth="1"/>
    <col min="1547" max="1547" width="25.7109375" style="8" customWidth="1"/>
    <col min="1548" max="1792" width="9.140625" style="8"/>
    <col min="1793" max="1793" width="3.28515625" style="8" customWidth="1"/>
    <col min="1794" max="1794" width="0" style="8" hidden="1" customWidth="1"/>
    <col min="1795" max="1797" width="4.42578125" style="8" customWidth="1"/>
    <col min="1798" max="1798" width="5.140625" style="8" customWidth="1"/>
    <col min="1799" max="1799" width="47.42578125" style="8" customWidth="1"/>
    <col min="1800" max="1800" width="26" style="8" customWidth="1"/>
    <col min="1801" max="1802" width="29.28515625" style="8" customWidth="1"/>
    <col min="1803" max="1803" width="25.7109375" style="8" customWidth="1"/>
    <col min="1804" max="2048" width="9.140625" style="8"/>
    <col min="2049" max="2049" width="3.28515625" style="8" customWidth="1"/>
    <col min="2050" max="2050" width="0" style="8" hidden="1" customWidth="1"/>
    <col min="2051" max="2053" width="4.42578125" style="8" customWidth="1"/>
    <col min="2054" max="2054" width="5.140625" style="8" customWidth="1"/>
    <col min="2055" max="2055" width="47.42578125" style="8" customWidth="1"/>
    <col min="2056" max="2056" width="26" style="8" customWidth="1"/>
    <col min="2057" max="2058" width="29.28515625" style="8" customWidth="1"/>
    <col min="2059" max="2059" width="25.7109375" style="8" customWidth="1"/>
    <col min="2060" max="2304" width="9.140625" style="8"/>
    <col min="2305" max="2305" width="3.28515625" style="8" customWidth="1"/>
    <col min="2306" max="2306" width="0" style="8" hidden="1" customWidth="1"/>
    <col min="2307" max="2309" width="4.42578125" style="8" customWidth="1"/>
    <col min="2310" max="2310" width="5.140625" style="8" customWidth="1"/>
    <col min="2311" max="2311" width="47.42578125" style="8" customWidth="1"/>
    <col min="2312" max="2312" width="26" style="8" customWidth="1"/>
    <col min="2313" max="2314" width="29.28515625" style="8" customWidth="1"/>
    <col min="2315" max="2315" width="25.7109375" style="8" customWidth="1"/>
    <col min="2316" max="2560" width="9.140625" style="8"/>
    <col min="2561" max="2561" width="3.28515625" style="8" customWidth="1"/>
    <col min="2562" max="2562" width="0" style="8" hidden="1" customWidth="1"/>
    <col min="2563" max="2565" width="4.42578125" style="8" customWidth="1"/>
    <col min="2566" max="2566" width="5.140625" style="8" customWidth="1"/>
    <col min="2567" max="2567" width="47.42578125" style="8" customWidth="1"/>
    <col min="2568" max="2568" width="26" style="8" customWidth="1"/>
    <col min="2569" max="2570" width="29.28515625" style="8" customWidth="1"/>
    <col min="2571" max="2571" width="25.7109375" style="8" customWidth="1"/>
    <col min="2572" max="2816" width="9.140625" style="8"/>
    <col min="2817" max="2817" width="3.28515625" style="8" customWidth="1"/>
    <col min="2818" max="2818" width="0" style="8" hidden="1" customWidth="1"/>
    <col min="2819" max="2821" width="4.42578125" style="8" customWidth="1"/>
    <col min="2822" max="2822" width="5.140625" style="8" customWidth="1"/>
    <col min="2823" max="2823" width="47.42578125" style="8" customWidth="1"/>
    <col min="2824" max="2824" width="26" style="8" customWidth="1"/>
    <col min="2825" max="2826" width="29.28515625" style="8" customWidth="1"/>
    <col min="2827" max="2827" width="25.7109375" style="8" customWidth="1"/>
    <col min="2828" max="3072" width="9.140625" style="8"/>
    <col min="3073" max="3073" width="3.28515625" style="8" customWidth="1"/>
    <col min="3074" max="3074" width="0" style="8" hidden="1" customWidth="1"/>
    <col min="3075" max="3077" width="4.42578125" style="8" customWidth="1"/>
    <col min="3078" max="3078" width="5.140625" style="8" customWidth="1"/>
    <col min="3079" max="3079" width="47.42578125" style="8" customWidth="1"/>
    <col min="3080" max="3080" width="26" style="8" customWidth="1"/>
    <col min="3081" max="3082" width="29.28515625" style="8" customWidth="1"/>
    <col min="3083" max="3083" width="25.7109375" style="8" customWidth="1"/>
    <col min="3084" max="3328" width="9.140625" style="8"/>
    <col min="3329" max="3329" width="3.28515625" style="8" customWidth="1"/>
    <col min="3330" max="3330" width="0" style="8" hidden="1" customWidth="1"/>
    <col min="3331" max="3333" width="4.42578125" style="8" customWidth="1"/>
    <col min="3334" max="3334" width="5.140625" style="8" customWidth="1"/>
    <col min="3335" max="3335" width="47.42578125" style="8" customWidth="1"/>
    <col min="3336" max="3336" width="26" style="8" customWidth="1"/>
    <col min="3337" max="3338" width="29.28515625" style="8" customWidth="1"/>
    <col min="3339" max="3339" width="25.7109375" style="8" customWidth="1"/>
    <col min="3340" max="3584" width="9.140625" style="8"/>
    <col min="3585" max="3585" width="3.28515625" style="8" customWidth="1"/>
    <col min="3586" max="3586" width="0" style="8" hidden="1" customWidth="1"/>
    <col min="3587" max="3589" width="4.42578125" style="8" customWidth="1"/>
    <col min="3590" max="3590" width="5.140625" style="8" customWidth="1"/>
    <col min="3591" max="3591" width="47.42578125" style="8" customWidth="1"/>
    <col min="3592" max="3592" width="26" style="8" customWidth="1"/>
    <col min="3593" max="3594" width="29.28515625" style="8" customWidth="1"/>
    <col min="3595" max="3595" width="25.7109375" style="8" customWidth="1"/>
    <col min="3596" max="3840" width="9.140625" style="8"/>
    <col min="3841" max="3841" width="3.28515625" style="8" customWidth="1"/>
    <col min="3842" max="3842" width="0" style="8" hidden="1" customWidth="1"/>
    <col min="3843" max="3845" width="4.42578125" style="8" customWidth="1"/>
    <col min="3846" max="3846" width="5.140625" style="8" customWidth="1"/>
    <col min="3847" max="3847" width="47.42578125" style="8" customWidth="1"/>
    <col min="3848" max="3848" width="26" style="8" customWidth="1"/>
    <col min="3849" max="3850" width="29.28515625" style="8" customWidth="1"/>
    <col min="3851" max="3851" width="25.7109375" style="8" customWidth="1"/>
    <col min="3852" max="4096" width="9.140625" style="8"/>
    <col min="4097" max="4097" width="3.28515625" style="8" customWidth="1"/>
    <col min="4098" max="4098" width="0" style="8" hidden="1" customWidth="1"/>
    <col min="4099" max="4101" width="4.42578125" style="8" customWidth="1"/>
    <col min="4102" max="4102" width="5.140625" style="8" customWidth="1"/>
    <col min="4103" max="4103" width="47.42578125" style="8" customWidth="1"/>
    <col min="4104" max="4104" width="26" style="8" customWidth="1"/>
    <col min="4105" max="4106" width="29.28515625" style="8" customWidth="1"/>
    <col min="4107" max="4107" width="25.7109375" style="8" customWidth="1"/>
    <col min="4108" max="4352" width="9.140625" style="8"/>
    <col min="4353" max="4353" width="3.28515625" style="8" customWidth="1"/>
    <col min="4354" max="4354" width="0" style="8" hidden="1" customWidth="1"/>
    <col min="4355" max="4357" width="4.42578125" style="8" customWidth="1"/>
    <col min="4358" max="4358" width="5.140625" style="8" customWidth="1"/>
    <col min="4359" max="4359" width="47.42578125" style="8" customWidth="1"/>
    <col min="4360" max="4360" width="26" style="8" customWidth="1"/>
    <col min="4361" max="4362" width="29.28515625" style="8" customWidth="1"/>
    <col min="4363" max="4363" width="25.7109375" style="8" customWidth="1"/>
    <col min="4364" max="4608" width="9.140625" style="8"/>
    <col min="4609" max="4609" width="3.28515625" style="8" customWidth="1"/>
    <col min="4610" max="4610" width="0" style="8" hidden="1" customWidth="1"/>
    <col min="4611" max="4613" width="4.42578125" style="8" customWidth="1"/>
    <col min="4614" max="4614" width="5.140625" style="8" customWidth="1"/>
    <col min="4615" max="4615" width="47.42578125" style="8" customWidth="1"/>
    <col min="4616" max="4616" width="26" style="8" customWidth="1"/>
    <col min="4617" max="4618" width="29.28515625" style="8" customWidth="1"/>
    <col min="4619" max="4619" width="25.7109375" style="8" customWidth="1"/>
    <col min="4620" max="4864" width="9.140625" style="8"/>
    <col min="4865" max="4865" width="3.28515625" style="8" customWidth="1"/>
    <col min="4866" max="4866" width="0" style="8" hidden="1" customWidth="1"/>
    <col min="4867" max="4869" width="4.42578125" style="8" customWidth="1"/>
    <col min="4870" max="4870" width="5.140625" style="8" customWidth="1"/>
    <col min="4871" max="4871" width="47.42578125" style="8" customWidth="1"/>
    <col min="4872" max="4872" width="26" style="8" customWidth="1"/>
    <col min="4873" max="4874" width="29.28515625" style="8" customWidth="1"/>
    <col min="4875" max="4875" width="25.7109375" style="8" customWidth="1"/>
    <col min="4876" max="5120" width="9.140625" style="8"/>
    <col min="5121" max="5121" width="3.28515625" style="8" customWidth="1"/>
    <col min="5122" max="5122" width="0" style="8" hidden="1" customWidth="1"/>
    <col min="5123" max="5125" width="4.42578125" style="8" customWidth="1"/>
    <col min="5126" max="5126" width="5.140625" style="8" customWidth="1"/>
    <col min="5127" max="5127" width="47.42578125" style="8" customWidth="1"/>
    <col min="5128" max="5128" width="26" style="8" customWidth="1"/>
    <col min="5129" max="5130" width="29.28515625" style="8" customWidth="1"/>
    <col min="5131" max="5131" width="25.7109375" style="8" customWidth="1"/>
    <col min="5132" max="5376" width="9.140625" style="8"/>
    <col min="5377" max="5377" width="3.28515625" style="8" customWidth="1"/>
    <col min="5378" max="5378" width="0" style="8" hidden="1" customWidth="1"/>
    <col min="5379" max="5381" width="4.42578125" style="8" customWidth="1"/>
    <col min="5382" max="5382" width="5.140625" style="8" customWidth="1"/>
    <col min="5383" max="5383" width="47.42578125" style="8" customWidth="1"/>
    <col min="5384" max="5384" width="26" style="8" customWidth="1"/>
    <col min="5385" max="5386" width="29.28515625" style="8" customWidth="1"/>
    <col min="5387" max="5387" width="25.7109375" style="8" customWidth="1"/>
    <col min="5388" max="5632" width="9.140625" style="8"/>
    <col min="5633" max="5633" width="3.28515625" style="8" customWidth="1"/>
    <col min="5634" max="5634" width="0" style="8" hidden="1" customWidth="1"/>
    <col min="5635" max="5637" width="4.42578125" style="8" customWidth="1"/>
    <col min="5638" max="5638" width="5.140625" style="8" customWidth="1"/>
    <col min="5639" max="5639" width="47.42578125" style="8" customWidth="1"/>
    <col min="5640" max="5640" width="26" style="8" customWidth="1"/>
    <col min="5641" max="5642" width="29.28515625" style="8" customWidth="1"/>
    <col min="5643" max="5643" width="25.7109375" style="8" customWidth="1"/>
    <col min="5644" max="5888" width="9.140625" style="8"/>
    <col min="5889" max="5889" width="3.28515625" style="8" customWidth="1"/>
    <col min="5890" max="5890" width="0" style="8" hidden="1" customWidth="1"/>
    <col min="5891" max="5893" width="4.42578125" style="8" customWidth="1"/>
    <col min="5894" max="5894" width="5.140625" style="8" customWidth="1"/>
    <col min="5895" max="5895" width="47.42578125" style="8" customWidth="1"/>
    <col min="5896" max="5896" width="26" style="8" customWidth="1"/>
    <col min="5897" max="5898" width="29.28515625" style="8" customWidth="1"/>
    <col min="5899" max="5899" width="25.7109375" style="8" customWidth="1"/>
    <col min="5900" max="6144" width="9.140625" style="8"/>
    <col min="6145" max="6145" width="3.28515625" style="8" customWidth="1"/>
    <col min="6146" max="6146" width="0" style="8" hidden="1" customWidth="1"/>
    <col min="6147" max="6149" width="4.42578125" style="8" customWidth="1"/>
    <col min="6150" max="6150" width="5.140625" style="8" customWidth="1"/>
    <col min="6151" max="6151" width="47.42578125" style="8" customWidth="1"/>
    <col min="6152" max="6152" width="26" style="8" customWidth="1"/>
    <col min="6153" max="6154" width="29.28515625" style="8" customWidth="1"/>
    <col min="6155" max="6155" width="25.7109375" style="8" customWidth="1"/>
    <col min="6156" max="6400" width="9.140625" style="8"/>
    <col min="6401" max="6401" width="3.28515625" style="8" customWidth="1"/>
    <col min="6402" max="6402" width="0" style="8" hidden="1" customWidth="1"/>
    <col min="6403" max="6405" width="4.42578125" style="8" customWidth="1"/>
    <col min="6406" max="6406" width="5.140625" style="8" customWidth="1"/>
    <col min="6407" max="6407" width="47.42578125" style="8" customWidth="1"/>
    <col min="6408" max="6408" width="26" style="8" customWidth="1"/>
    <col min="6409" max="6410" width="29.28515625" style="8" customWidth="1"/>
    <col min="6411" max="6411" width="25.7109375" style="8" customWidth="1"/>
    <col min="6412" max="6656" width="9.140625" style="8"/>
    <col min="6657" max="6657" width="3.28515625" style="8" customWidth="1"/>
    <col min="6658" max="6658" width="0" style="8" hidden="1" customWidth="1"/>
    <col min="6659" max="6661" width="4.42578125" style="8" customWidth="1"/>
    <col min="6662" max="6662" width="5.140625" style="8" customWidth="1"/>
    <col min="6663" max="6663" width="47.42578125" style="8" customWidth="1"/>
    <col min="6664" max="6664" width="26" style="8" customWidth="1"/>
    <col min="6665" max="6666" width="29.28515625" style="8" customWidth="1"/>
    <col min="6667" max="6667" width="25.7109375" style="8" customWidth="1"/>
    <col min="6668" max="6912" width="9.140625" style="8"/>
    <col min="6913" max="6913" width="3.28515625" style="8" customWidth="1"/>
    <col min="6914" max="6914" width="0" style="8" hidden="1" customWidth="1"/>
    <col min="6915" max="6917" width="4.42578125" style="8" customWidth="1"/>
    <col min="6918" max="6918" width="5.140625" style="8" customWidth="1"/>
    <col min="6919" max="6919" width="47.42578125" style="8" customWidth="1"/>
    <col min="6920" max="6920" width="26" style="8" customWidth="1"/>
    <col min="6921" max="6922" width="29.28515625" style="8" customWidth="1"/>
    <col min="6923" max="6923" width="25.7109375" style="8" customWidth="1"/>
    <col min="6924" max="7168" width="9.140625" style="8"/>
    <col min="7169" max="7169" width="3.28515625" style="8" customWidth="1"/>
    <col min="7170" max="7170" width="0" style="8" hidden="1" customWidth="1"/>
    <col min="7171" max="7173" width="4.42578125" style="8" customWidth="1"/>
    <col min="7174" max="7174" width="5.140625" style="8" customWidth="1"/>
    <col min="7175" max="7175" width="47.42578125" style="8" customWidth="1"/>
    <col min="7176" max="7176" width="26" style="8" customWidth="1"/>
    <col min="7177" max="7178" width="29.28515625" style="8" customWidth="1"/>
    <col min="7179" max="7179" width="25.7109375" style="8" customWidth="1"/>
    <col min="7180" max="7424" width="9.140625" style="8"/>
    <col min="7425" max="7425" width="3.28515625" style="8" customWidth="1"/>
    <col min="7426" max="7426" width="0" style="8" hidden="1" customWidth="1"/>
    <col min="7427" max="7429" width="4.42578125" style="8" customWidth="1"/>
    <col min="7430" max="7430" width="5.140625" style="8" customWidth="1"/>
    <col min="7431" max="7431" width="47.42578125" style="8" customWidth="1"/>
    <col min="7432" max="7432" width="26" style="8" customWidth="1"/>
    <col min="7433" max="7434" width="29.28515625" style="8" customWidth="1"/>
    <col min="7435" max="7435" width="25.7109375" style="8" customWidth="1"/>
    <col min="7436" max="7680" width="9.140625" style="8"/>
    <col min="7681" max="7681" width="3.28515625" style="8" customWidth="1"/>
    <col min="7682" max="7682" width="0" style="8" hidden="1" customWidth="1"/>
    <col min="7683" max="7685" width="4.42578125" style="8" customWidth="1"/>
    <col min="7686" max="7686" width="5.140625" style="8" customWidth="1"/>
    <col min="7687" max="7687" width="47.42578125" style="8" customWidth="1"/>
    <col min="7688" max="7688" width="26" style="8" customWidth="1"/>
    <col min="7689" max="7690" width="29.28515625" style="8" customWidth="1"/>
    <col min="7691" max="7691" width="25.7109375" style="8" customWidth="1"/>
    <col min="7692" max="7936" width="9.140625" style="8"/>
    <col min="7937" max="7937" width="3.28515625" style="8" customWidth="1"/>
    <col min="7938" max="7938" width="0" style="8" hidden="1" customWidth="1"/>
    <col min="7939" max="7941" width="4.42578125" style="8" customWidth="1"/>
    <col min="7942" max="7942" width="5.140625" style="8" customWidth="1"/>
    <col min="7943" max="7943" width="47.42578125" style="8" customWidth="1"/>
    <col min="7944" max="7944" width="26" style="8" customWidth="1"/>
    <col min="7945" max="7946" width="29.28515625" style="8" customWidth="1"/>
    <col min="7947" max="7947" width="25.7109375" style="8" customWidth="1"/>
    <col min="7948" max="8192" width="9.140625" style="8"/>
    <col min="8193" max="8193" width="3.28515625" style="8" customWidth="1"/>
    <col min="8194" max="8194" width="0" style="8" hidden="1" customWidth="1"/>
    <col min="8195" max="8197" width="4.42578125" style="8" customWidth="1"/>
    <col min="8198" max="8198" width="5.140625" style="8" customWidth="1"/>
    <col min="8199" max="8199" width="47.42578125" style="8" customWidth="1"/>
    <col min="8200" max="8200" width="26" style="8" customWidth="1"/>
    <col min="8201" max="8202" width="29.28515625" style="8" customWidth="1"/>
    <col min="8203" max="8203" width="25.7109375" style="8" customWidth="1"/>
    <col min="8204" max="8448" width="9.140625" style="8"/>
    <col min="8449" max="8449" width="3.28515625" style="8" customWidth="1"/>
    <col min="8450" max="8450" width="0" style="8" hidden="1" customWidth="1"/>
    <col min="8451" max="8453" width="4.42578125" style="8" customWidth="1"/>
    <col min="8454" max="8454" width="5.140625" style="8" customWidth="1"/>
    <col min="8455" max="8455" width="47.42578125" style="8" customWidth="1"/>
    <col min="8456" max="8456" width="26" style="8" customWidth="1"/>
    <col min="8457" max="8458" width="29.28515625" style="8" customWidth="1"/>
    <col min="8459" max="8459" width="25.7109375" style="8" customWidth="1"/>
    <col min="8460" max="8704" width="9.140625" style="8"/>
    <col min="8705" max="8705" width="3.28515625" style="8" customWidth="1"/>
    <col min="8706" max="8706" width="0" style="8" hidden="1" customWidth="1"/>
    <col min="8707" max="8709" width="4.42578125" style="8" customWidth="1"/>
    <col min="8710" max="8710" width="5.140625" style="8" customWidth="1"/>
    <col min="8711" max="8711" width="47.42578125" style="8" customWidth="1"/>
    <col min="8712" max="8712" width="26" style="8" customWidth="1"/>
    <col min="8713" max="8714" width="29.28515625" style="8" customWidth="1"/>
    <col min="8715" max="8715" width="25.7109375" style="8" customWidth="1"/>
    <col min="8716" max="8960" width="9.140625" style="8"/>
    <col min="8961" max="8961" width="3.28515625" style="8" customWidth="1"/>
    <col min="8962" max="8962" width="0" style="8" hidden="1" customWidth="1"/>
    <col min="8963" max="8965" width="4.42578125" style="8" customWidth="1"/>
    <col min="8966" max="8966" width="5.140625" style="8" customWidth="1"/>
    <col min="8967" max="8967" width="47.42578125" style="8" customWidth="1"/>
    <col min="8968" max="8968" width="26" style="8" customWidth="1"/>
    <col min="8969" max="8970" width="29.28515625" style="8" customWidth="1"/>
    <col min="8971" max="8971" width="25.7109375" style="8" customWidth="1"/>
    <col min="8972" max="9216" width="9.140625" style="8"/>
    <col min="9217" max="9217" width="3.28515625" style="8" customWidth="1"/>
    <col min="9218" max="9218" width="0" style="8" hidden="1" customWidth="1"/>
    <col min="9219" max="9221" width="4.42578125" style="8" customWidth="1"/>
    <col min="9222" max="9222" width="5.140625" style="8" customWidth="1"/>
    <col min="9223" max="9223" width="47.42578125" style="8" customWidth="1"/>
    <col min="9224" max="9224" width="26" style="8" customWidth="1"/>
    <col min="9225" max="9226" width="29.28515625" style="8" customWidth="1"/>
    <col min="9227" max="9227" width="25.7109375" style="8" customWidth="1"/>
    <col min="9228" max="9472" width="9.140625" style="8"/>
    <col min="9473" max="9473" width="3.28515625" style="8" customWidth="1"/>
    <col min="9474" max="9474" width="0" style="8" hidden="1" customWidth="1"/>
    <col min="9475" max="9477" width="4.42578125" style="8" customWidth="1"/>
    <col min="9478" max="9478" width="5.140625" style="8" customWidth="1"/>
    <col min="9479" max="9479" width="47.42578125" style="8" customWidth="1"/>
    <col min="9480" max="9480" width="26" style="8" customWidth="1"/>
    <col min="9481" max="9482" width="29.28515625" style="8" customWidth="1"/>
    <col min="9483" max="9483" width="25.7109375" style="8" customWidth="1"/>
    <col min="9484" max="9728" width="9.140625" style="8"/>
    <col min="9729" max="9729" width="3.28515625" style="8" customWidth="1"/>
    <col min="9730" max="9730" width="0" style="8" hidden="1" customWidth="1"/>
    <col min="9731" max="9733" width="4.42578125" style="8" customWidth="1"/>
    <col min="9734" max="9734" width="5.140625" style="8" customWidth="1"/>
    <col min="9735" max="9735" width="47.42578125" style="8" customWidth="1"/>
    <col min="9736" max="9736" width="26" style="8" customWidth="1"/>
    <col min="9737" max="9738" width="29.28515625" style="8" customWidth="1"/>
    <col min="9739" max="9739" width="25.7109375" style="8" customWidth="1"/>
    <col min="9740" max="9984" width="9.140625" style="8"/>
    <col min="9985" max="9985" width="3.28515625" style="8" customWidth="1"/>
    <col min="9986" max="9986" width="0" style="8" hidden="1" customWidth="1"/>
    <col min="9987" max="9989" width="4.42578125" style="8" customWidth="1"/>
    <col min="9990" max="9990" width="5.140625" style="8" customWidth="1"/>
    <col min="9991" max="9991" width="47.42578125" style="8" customWidth="1"/>
    <col min="9992" max="9992" width="26" style="8" customWidth="1"/>
    <col min="9993" max="9994" width="29.28515625" style="8" customWidth="1"/>
    <col min="9995" max="9995" width="25.7109375" style="8" customWidth="1"/>
    <col min="9996" max="10240" width="9.140625" style="8"/>
    <col min="10241" max="10241" width="3.28515625" style="8" customWidth="1"/>
    <col min="10242" max="10242" width="0" style="8" hidden="1" customWidth="1"/>
    <col min="10243" max="10245" width="4.42578125" style="8" customWidth="1"/>
    <col min="10246" max="10246" width="5.140625" style="8" customWidth="1"/>
    <col min="10247" max="10247" width="47.42578125" style="8" customWidth="1"/>
    <col min="10248" max="10248" width="26" style="8" customWidth="1"/>
    <col min="10249" max="10250" width="29.28515625" style="8" customWidth="1"/>
    <col min="10251" max="10251" width="25.7109375" style="8" customWidth="1"/>
    <col min="10252" max="10496" width="9.140625" style="8"/>
    <col min="10497" max="10497" width="3.28515625" style="8" customWidth="1"/>
    <col min="10498" max="10498" width="0" style="8" hidden="1" customWidth="1"/>
    <col min="10499" max="10501" width="4.42578125" style="8" customWidth="1"/>
    <col min="10502" max="10502" width="5.140625" style="8" customWidth="1"/>
    <col min="10503" max="10503" width="47.42578125" style="8" customWidth="1"/>
    <col min="10504" max="10504" width="26" style="8" customWidth="1"/>
    <col min="10505" max="10506" width="29.28515625" style="8" customWidth="1"/>
    <col min="10507" max="10507" width="25.7109375" style="8" customWidth="1"/>
    <col min="10508" max="10752" width="9.140625" style="8"/>
    <col min="10753" max="10753" width="3.28515625" style="8" customWidth="1"/>
    <col min="10754" max="10754" width="0" style="8" hidden="1" customWidth="1"/>
    <col min="10755" max="10757" width="4.42578125" style="8" customWidth="1"/>
    <col min="10758" max="10758" width="5.140625" style="8" customWidth="1"/>
    <col min="10759" max="10759" width="47.42578125" style="8" customWidth="1"/>
    <col min="10760" max="10760" width="26" style="8" customWidth="1"/>
    <col min="10761" max="10762" width="29.28515625" style="8" customWidth="1"/>
    <col min="10763" max="10763" width="25.7109375" style="8" customWidth="1"/>
    <col min="10764" max="11008" width="9.140625" style="8"/>
    <col min="11009" max="11009" width="3.28515625" style="8" customWidth="1"/>
    <col min="11010" max="11010" width="0" style="8" hidden="1" customWidth="1"/>
    <col min="11011" max="11013" width="4.42578125" style="8" customWidth="1"/>
    <col min="11014" max="11014" width="5.140625" style="8" customWidth="1"/>
    <col min="11015" max="11015" width="47.42578125" style="8" customWidth="1"/>
    <col min="11016" max="11016" width="26" style="8" customWidth="1"/>
    <col min="11017" max="11018" width="29.28515625" style="8" customWidth="1"/>
    <col min="11019" max="11019" width="25.7109375" style="8" customWidth="1"/>
    <col min="11020" max="11264" width="9.140625" style="8"/>
    <col min="11265" max="11265" width="3.28515625" style="8" customWidth="1"/>
    <col min="11266" max="11266" width="0" style="8" hidden="1" customWidth="1"/>
    <col min="11267" max="11269" width="4.42578125" style="8" customWidth="1"/>
    <col min="11270" max="11270" width="5.140625" style="8" customWidth="1"/>
    <col min="11271" max="11271" width="47.42578125" style="8" customWidth="1"/>
    <col min="11272" max="11272" width="26" style="8" customWidth="1"/>
    <col min="11273" max="11274" width="29.28515625" style="8" customWidth="1"/>
    <col min="11275" max="11275" width="25.7109375" style="8" customWidth="1"/>
    <col min="11276" max="11520" width="9.140625" style="8"/>
    <col min="11521" max="11521" width="3.28515625" style="8" customWidth="1"/>
    <col min="11522" max="11522" width="0" style="8" hidden="1" customWidth="1"/>
    <col min="11523" max="11525" width="4.42578125" style="8" customWidth="1"/>
    <col min="11526" max="11526" width="5.140625" style="8" customWidth="1"/>
    <col min="11527" max="11527" width="47.42578125" style="8" customWidth="1"/>
    <col min="11528" max="11528" width="26" style="8" customWidth="1"/>
    <col min="11529" max="11530" width="29.28515625" style="8" customWidth="1"/>
    <col min="11531" max="11531" width="25.7109375" style="8" customWidth="1"/>
    <col min="11532" max="11776" width="9.140625" style="8"/>
    <col min="11777" max="11777" width="3.28515625" style="8" customWidth="1"/>
    <col min="11778" max="11778" width="0" style="8" hidden="1" customWidth="1"/>
    <col min="11779" max="11781" width="4.42578125" style="8" customWidth="1"/>
    <col min="11782" max="11782" width="5.140625" style="8" customWidth="1"/>
    <col min="11783" max="11783" width="47.42578125" style="8" customWidth="1"/>
    <col min="11784" max="11784" width="26" style="8" customWidth="1"/>
    <col min="11785" max="11786" width="29.28515625" style="8" customWidth="1"/>
    <col min="11787" max="11787" width="25.7109375" style="8" customWidth="1"/>
    <col min="11788" max="12032" width="9.140625" style="8"/>
    <col min="12033" max="12033" width="3.28515625" style="8" customWidth="1"/>
    <col min="12034" max="12034" width="0" style="8" hidden="1" customWidth="1"/>
    <col min="12035" max="12037" width="4.42578125" style="8" customWidth="1"/>
    <col min="12038" max="12038" width="5.140625" style="8" customWidth="1"/>
    <col min="12039" max="12039" width="47.42578125" style="8" customWidth="1"/>
    <col min="12040" max="12040" width="26" style="8" customWidth="1"/>
    <col min="12041" max="12042" width="29.28515625" style="8" customWidth="1"/>
    <col min="12043" max="12043" width="25.7109375" style="8" customWidth="1"/>
    <col min="12044" max="12288" width="9.140625" style="8"/>
    <col min="12289" max="12289" width="3.28515625" style="8" customWidth="1"/>
    <col min="12290" max="12290" width="0" style="8" hidden="1" customWidth="1"/>
    <col min="12291" max="12293" width="4.42578125" style="8" customWidth="1"/>
    <col min="12294" max="12294" width="5.140625" style="8" customWidth="1"/>
    <col min="12295" max="12295" width="47.42578125" style="8" customWidth="1"/>
    <col min="12296" max="12296" width="26" style="8" customWidth="1"/>
    <col min="12297" max="12298" width="29.28515625" style="8" customWidth="1"/>
    <col min="12299" max="12299" width="25.7109375" style="8" customWidth="1"/>
    <col min="12300" max="12544" width="9.140625" style="8"/>
    <col min="12545" max="12545" width="3.28515625" style="8" customWidth="1"/>
    <col min="12546" max="12546" width="0" style="8" hidden="1" customWidth="1"/>
    <col min="12547" max="12549" width="4.42578125" style="8" customWidth="1"/>
    <col min="12550" max="12550" width="5.140625" style="8" customWidth="1"/>
    <col min="12551" max="12551" width="47.42578125" style="8" customWidth="1"/>
    <col min="12552" max="12552" width="26" style="8" customWidth="1"/>
    <col min="12553" max="12554" width="29.28515625" style="8" customWidth="1"/>
    <col min="12555" max="12555" width="25.7109375" style="8" customWidth="1"/>
    <col min="12556" max="12800" width="9.140625" style="8"/>
    <col min="12801" max="12801" width="3.28515625" style="8" customWidth="1"/>
    <col min="12802" max="12802" width="0" style="8" hidden="1" customWidth="1"/>
    <col min="12803" max="12805" width="4.42578125" style="8" customWidth="1"/>
    <col min="12806" max="12806" width="5.140625" style="8" customWidth="1"/>
    <col min="12807" max="12807" width="47.42578125" style="8" customWidth="1"/>
    <col min="12808" max="12808" width="26" style="8" customWidth="1"/>
    <col min="12809" max="12810" width="29.28515625" style="8" customWidth="1"/>
    <col min="12811" max="12811" width="25.7109375" style="8" customWidth="1"/>
    <col min="12812" max="13056" width="9.140625" style="8"/>
    <col min="13057" max="13057" width="3.28515625" style="8" customWidth="1"/>
    <col min="13058" max="13058" width="0" style="8" hidden="1" customWidth="1"/>
    <col min="13059" max="13061" width="4.42578125" style="8" customWidth="1"/>
    <col min="13062" max="13062" width="5.140625" style="8" customWidth="1"/>
    <col min="13063" max="13063" width="47.42578125" style="8" customWidth="1"/>
    <col min="13064" max="13064" width="26" style="8" customWidth="1"/>
    <col min="13065" max="13066" width="29.28515625" style="8" customWidth="1"/>
    <col min="13067" max="13067" width="25.7109375" style="8" customWidth="1"/>
    <col min="13068" max="13312" width="9.140625" style="8"/>
    <col min="13313" max="13313" width="3.28515625" style="8" customWidth="1"/>
    <col min="13314" max="13314" width="0" style="8" hidden="1" customWidth="1"/>
    <col min="13315" max="13317" width="4.42578125" style="8" customWidth="1"/>
    <col min="13318" max="13318" width="5.140625" style="8" customWidth="1"/>
    <col min="13319" max="13319" width="47.42578125" style="8" customWidth="1"/>
    <col min="13320" max="13320" width="26" style="8" customWidth="1"/>
    <col min="13321" max="13322" width="29.28515625" style="8" customWidth="1"/>
    <col min="13323" max="13323" width="25.7109375" style="8" customWidth="1"/>
    <col min="13324" max="13568" width="9.140625" style="8"/>
    <col min="13569" max="13569" width="3.28515625" style="8" customWidth="1"/>
    <col min="13570" max="13570" width="0" style="8" hidden="1" customWidth="1"/>
    <col min="13571" max="13573" width="4.42578125" style="8" customWidth="1"/>
    <col min="13574" max="13574" width="5.140625" style="8" customWidth="1"/>
    <col min="13575" max="13575" width="47.42578125" style="8" customWidth="1"/>
    <col min="13576" max="13576" width="26" style="8" customWidth="1"/>
    <col min="13577" max="13578" width="29.28515625" style="8" customWidth="1"/>
    <col min="13579" max="13579" width="25.7109375" style="8" customWidth="1"/>
    <col min="13580" max="13824" width="9.140625" style="8"/>
    <col min="13825" max="13825" width="3.28515625" style="8" customWidth="1"/>
    <col min="13826" max="13826" width="0" style="8" hidden="1" customWidth="1"/>
    <col min="13827" max="13829" width="4.42578125" style="8" customWidth="1"/>
    <col min="13830" max="13830" width="5.140625" style="8" customWidth="1"/>
    <col min="13831" max="13831" width="47.42578125" style="8" customWidth="1"/>
    <col min="13832" max="13832" width="26" style="8" customWidth="1"/>
    <col min="13833" max="13834" width="29.28515625" style="8" customWidth="1"/>
    <col min="13835" max="13835" width="25.7109375" style="8" customWidth="1"/>
    <col min="13836" max="14080" width="9.140625" style="8"/>
    <col min="14081" max="14081" width="3.28515625" style="8" customWidth="1"/>
    <col min="14082" max="14082" width="0" style="8" hidden="1" customWidth="1"/>
    <col min="14083" max="14085" width="4.42578125" style="8" customWidth="1"/>
    <col min="14086" max="14086" width="5.140625" style="8" customWidth="1"/>
    <col min="14087" max="14087" width="47.42578125" style="8" customWidth="1"/>
    <col min="14088" max="14088" width="26" style="8" customWidth="1"/>
    <col min="14089" max="14090" width="29.28515625" style="8" customWidth="1"/>
    <col min="14091" max="14091" width="25.7109375" style="8" customWidth="1"/>
    <col min="14092" max="14336" width="9.140625" style="8"/>
    <col min="14337" max="14337" width="3.28515625" style="8" customWidth="1"/>
    <col min="14338" max="14338" width="0" style="8" hidden="1" customWidth="1"/>
    <col min="14339" max="14341" width="4.42578125" style="8" customWidth="1"/>
    <col min="14342" max="14342" width="5.140625" style="8" customWidth="1"/>
    <col min="14343" max="14343" width="47.42578125" style="8" customWidth="1"/>
    <col min="14344" max="14344" width="26" style="8" customWidth="1"/>
    <col min="14345" max="14346" width="29.28515625" style="8" customWidth="1"/>
    <col min="14347" max="14347" width="25.7109375" style="8" customWidth="1"/>
    <col min="14348" max="14592" width="9.140625" style="8"/>
    <col min="14593" max="14593" width="3.28515625" style="8" customWidth="1"/>
    <col min="14594" max="14594" width="0" style="8" hidden="1" customWidth="1"/>
    <col min="14595" max="14597" width="4.42578125" style="8" customWidth="1"/>
    <col min="14598" max="14598" width="5.140625" style="8" customWidth="1"/>
    <col min="14599" max="14599" width="47.42578125" style="8" customWidth="1"/>
    <col min="14600" max="14600" width="26" style="8" customWidth="1"/>
    <col min="14601" max="14602" width="29.28515625" style="8" customWidth="1"/>
    <col min="14603" max="14603" width="25.7109375" style="8" customWidth="1"/>
    <col min="14604" max="14848" width="9.140625" style="8"/>
    <col min="14849" max="14849" width="3.28515625" style="8" customWidth="1"/>
    <col min="14850" max="14850" width="0" style="8" hidden="1" customWidth="1"/>
    <col min="14851" max="14853" width="4.42578125" style="8" customWidth="1"/>
    <col min="14854" max="14854" width="5.140625" style="8" customWidth="1"/>
    <col min="14855" max="14855" width="47.42578125" style="8" customWidth="1"/>
    <col min="14856" max="14856" width="26" style="8" customWidth="1"/>
    <col min="14857" max="14858" width="29.28515625" style="8" customWidth="1"/>
    <col min="14859" max="14859" width="25.7109375" style="8" customWidth="1"/>
    <col min="14860" max="15104" width="9.140625" style="8"/>
    <col min="15105" max="15105" width="3.28515625" style="8" customWidth="1"/>
    <col min="15106" max="15106" width="0" style="8" hidden="1" customWidth="1"/>
    <col min="15107" max="15109" width="4.42578125" style="8" customWidth="1"/>
    <col min="15110" max="15110" width="5.140625" style="8" customWidth="1"/>
    <col min="15111" max="15111" width="47.42578125" style="8" customWidth="1"/>
    <col min="15112" max="15112" width="26" style="8" customWidth="1"/>
    <col min="15113" max="15114" width="29.28515625" style="8" customWidth="1"/>
    <col min="15115" max="15115" width="25.7109375" style="8" customWidth="1"/>
    <col min="15116" max="15360" width="9.140625" style="8"/>
    <col min="15361" max="15361" width="3.28515625" style="8" customWidth="1"/>
    <col min="15362" max="15362" width="0" style="8" hidden="1" customWidth="1"/>
    <col min="15363" max="15365" width="4.42578125" style="8" customWidth="1"/>
    <col min="15366" max="15366" width="5.140625" style="8" customWidth="1"/>
    <col min="15367" max="15367" width="47.42578125" style="8" customWidth="1"/>
    <col min="15368" max="15368" width="26" style="8" customWidth="1"/>
    <col min="15369" max="15370" width="29.28515625" style="8" customWidth="1"/>
    <col min="15371" max="15371" width="25.7109375" style="8" customWidth="1"/>
    <col min="15372" max="15616" width="9.140625" style="8"/>
    <col min="15617" max="15617" width="3.28515625" style="8" customWidth="1"/>
    <col min="15618" max="15618" width="0" style="8" hidden="1" customWidth="1"/>
    <col min="15619" max="15621" width="4.42578125" style="8" customWidth="1"/>
    <col min="15622" max="15622" width="5.140625" style="8" customWidth="1"/>
    <col min="15623" max="15623" width="47.42578125" style="8" customWidth="1"/>
    <col min="15624" max="15624" width="26" style="8" customWidth="1"/>
    <col min="15625" max="15626" width="29.28515625" style="8" customWidth="1"/>
    <col min="15627" max="15627" width="25.7109375" style="8" customWidth="1"/>
    <col min="15628" max="15872" width="9.140625" style="8"/>
    <col min="15873" max="15873" width="3.28515625" style="8" customWidth="1"/>
    <col min="15874" max="15874" width="0" style="8" hidden="1" customWidth="1"/>
    <col min="15875" max="15877" width="4.42578125" style="8" customWidth="1"/>
    <col min="15878" max="15878" width="5.140625" style="8" customWidth="1"/>
    <col min="15879" max="15879" width="47.42578125" style="8" customWidth="1"/>
    <col min="15880" max="15880" width="26" style="8" customWidth="1"/>
    <col min="15881" max="15882" width="29.28515625" style="8" customWidth="1"/>
    <col min="15883" max="15883" width="25.7109375" style="8" customWidth="1"/>
    <col min="15884" max="16128" width="9.140625" style="8"/>
    <col min="16129" max="16129" width="3.28515625" style="8" customWidth="1"/>
    <col min="16130" max="16130" width="0" style="8" hidden="1" customWidth="1"/>
    <col min="16131" max="16133" width="4.42578125" style="8" customWidth="1"/>
    <col min="16134" max="16134" width="5.140625" style="8" customWidth="1"/>
    <col min="16135" max="16135" width="47.42578125" style="8" customWidth="1"/>
    <col min="16136" max="16136" width="26" style="8" customWidth="1"/>
    <col min="16137" max="16138" width="29.28515625" style="8" customWidth="1"/>
    <col min="16139" max="16139" width="25.7109375" style="8" customWidth="1"/>
    <col min="16140" max="16384" width="9.140625" style="8"/>
  </cols>
  <sheetData>
    <row r="1" spans="2:11" x14ac:dyDescent="0.2">
      <c r="C1" s="891" t="s">
        <v>687</v>
      </c>
      <c r="D1" s="892"/>
      <c r="E1" s="892"/>
      <c r="F1" s="892"/>
      <c r="G1" s="892"/>
      <c r="H1" s="892"/>
      <c r="I1" s="892"/>
      <c r="J1" s="892"/>
      <c r="K1" s="893"/>
    </row>
    <row r="2" spans="2:11" ht="18" x14ac:dyDescent="0.2">
      <c r="C2" s="815" t="s">
        <v>686</v>
      </c>
      <c r="D2" s="815"/>
      <c r="E2" s="815"/>
      <c r="F2" s="815"/>
      <c r="G2" s="815"/>
      <c r="H2" s="815"/>
      <c r="I2" s="815"/>
      <c r="J2" s="815"/>
      <c r="K2" s="815"/>
    </row>
    <row r="3" spans="2:11" x14ac:dyDescent="0.2">
      <c r="C3" s="160"/>
      <c r="D3" s="160"/>
      <c r="E3" s="160"/>
      <c r="F3" s="160"/>
      <c r="G3" s="160"/>
      <c r="H3" s="160"/>
      <c r="I3" s="160"/>
      <c r="J3" s="160"/>
      <c r="K3" s="161"/>
    </row>
    <row r="4" spans="2:11" ht="14.25" x14ac:dyDescent="0.2">
      <c r="B4" s="76"/>
      <c r="C4" s="819" t="s">
        <v>1</v>
      </c>
      <c r="D4" s="820"/>
      <c r="E4" s="821"/>
      <c r="F4" s="160" t="s">
        <v>2</v>
      </c>
      <c r="G4" s="822">
        <v>2026</v>
      </c>
      <c r="H4" s="822"/>
      <c r="I4" s="822"/>
      <c r="J4" s="273"/>
      <c r="K4" s="161"/>
    </row>
    <row r="5" spans="2:11" ht="14.25" x14ac:dyDescent="0.2">
      <c r="B5" s="76"/>
      <c r="C5" s="819" t="s">
        <v>3</v>
      </c>
      <c r="D5" s="820"/>
      <c r="E5" s="821"/>
      <c r="F5" s="160" t="s">
        <v>2</v>
      </c>
      <c r="G5" s="822" t="s">
        <v>4</v>
      </c>
      <c r="H5" s="822"/>
      <c r="I5" s="822"/>
      <c r="J5" s="273"/>
      <c r="K5" s="161"/>
    </row>
    <row r="6" spans="2:11" ht="14.25" x14ac:dyDescent="0.2">
      <c r="B6" s="76"/>
      <c r="C6" s="819" t="s">
        <v>525</v>
      </c>
      <c r="D6" s="820"/>
      <c r="E6" s="821"/>
      <c r="F6" s="165" t="s">
        <v>2</v>
      </c>
      <c r="G6" s="554"/>
      <c r="H6" s="554"/>
      <c r="I6" s="554"/>
      <c r="J6" s="554"/>
      <c r="K6" s="555"/>
    </row>
    <row r="7" spans="2:11" ht="13.5" thickBot="1" x14ac:dyDescent="0.25">
      <c r="B7" s="92"/>
      <c r="C7" s="894"/>
      <c r="D7" s="895"/>
      <c r="E7" s="896"/>
      <c r="F7" s="556"/>
      <c r="G7" s="556"/>
      <c r="H7" s="556"/>
      <c r="I7" s="556"/>
      <c r="J7" s="556"/>
      <c r="K7" s="556"/>
    </row>
    <row r="8" spans="2:11" s="77" customFormat="1" ht="40.5" customHeight="1" thickBot="1" x14ac:dyDescent="0.25">
      <c r="B8" s="78"/>
      <c r="C8" s="897"/>
      <c r="D8" s="898"/>
      <c r="E8" s="898"/>
      <c r="F8" s="898"/>
      <c r="G8" s="899"/>
      <c r="H8" s="557" t="s">
        <v>526</v>
      </c>
      <c r="I8" s="557" t="s">
        <v>527</v>
      </c>
      <c r="J8" s="558" t="s">
        <v>528</v>
      </c>
      <c r="K8" s="559" t="s">
        <v>529</v>
      </c>
    </row>
    <row r="9" spans="2:11" s="23" customFormat="1" ht="40.5" customHeight="1" x14ac:dyDescent="0.2">
      <c r="B9" s="24" t="s">
        <v>530</v>
      </c>
      <c r="C9" s="900" t="s">
        <v>531</v>
      </c>
      <c r="D9" s="901"/>
      <c r="E9" s="901"/>
      <c r="F9" s="902"/>
      <c r="G9" s="469" t="s">
        <v>532</v>
      </c>
      <c r="H9" s="470">
        <v>0</v>
      </c>
      <c r="I9" s="470">
        <v>0</v>
      </c>
      <c r="J9" s="560">
        <v>0</v>
      </c>
      <c r="K9" s="471">
        <v>0</v>
      </c>
    </row>
    <row r="10" spans="2:11" s="23" customFormat="1" ht="40.5" customHeight="1" x14ac:dyDescent="0.2">
      <c r="B10" s="24" t="s">
        <v>533</v>
      </c>
      <c r="C10" s="903"/>
      <c r="D10" s="904"/>
      <c r="E10" s="904"/>
      <c r="F10" s="905"/>
      <c r="G10" s="472" t="s">
        <v>534</v>
      </c>
      <c r="H10" s="473">
        <v>0</v>
      </c>
      <c r="I10" s="473">
        <v>0</v>
      </c>
      <c r="J10" s="561">
        <v>0</v>
      </c>
      <c r="K10" s="474">
        <v>0</v>
      </c>
    </row>
    <row r="11" spans="2:11" s="23" customFormat="1" ht="40.5" customHeight="1" thickBot="1" x14ac:dyDescent="0.25">
      <c r="B11" s="24" t="s">
        <v>535</v>
      </c>
      <c r="C11" s="903"/>
      <c r="D11" s="904"/>
      <c r="E11" s="904"/>
      <c r="F11" s="905"/>
      <c r="G11" s="472" t="s">
        <v>536</v>
      </c>
      <c r="H11" s="473">
        <v>0</v>
      </c>
      <c r="I11" s="473">
        <v>0</v>
      </c>
      <c r="J11" s="561">
        <v>0</v>
      </c>
      <c r="K11" s="474">
        <v>0</v>
      </c>
    </row>
    <row r="12" spans="2:11" s="23" customFormat="1" ht="40.5" customHeight="1" x14ac:dyDescent="0.2">
      <c r="B12" s="24" t="s">
        <v>537</v>
      </c>
      <c r="C12" s="906" t="s">
        <v>538</v>
      </c>
      <c r="D12" s="907"/>
      <c r="E12" s="907"/>
      <c r="F12" s="908"/>
      <c r="G12" s="469" t="s">
        <v>532</v>
      </c>
      <c r="H12" s="470">
        <v>0</v>
      </c>
      <c r="I12" s="470">
        <v>0</v>
      </c>
      <c r="J12" s="560">
        <v>0</v>
      </c>
      <c r="K12" s="471">
        <v>0</v>
      </c>
    </row>
    <row r="13" spans="2:11" s="23" customFormat="1" ht="40.5" customHeight="1" thickBot="1" x14ac:dyDescent="0.25">
      <c r="B13" s="24" t="s">
        <v>539</v>
      </c>
      <c r="C13" s="909"/>
      <c r="D13" s="910"/>
      <c r="E13" s="910"/>
      <c r="F13" s="911"/>
      <c r="G13" s="475" t="s">
        <v>534</v>
      </c>
      <c r="H13" s="476">
        <v>0</v>
      </c>
      <c r="I13" s="476">
        <v>0</v>
      </c>
      <c r="J13" s="562">
        <v>0</v>
      </c>
      <c r="K13" s="477">
        <v>0</v>
      </c>
    </row>
    <row r="14" spans="2:11" s="23" customFormat="1" ht="15" hidden="1" thickBot="1" x14ac:dyDescent="0.25">
      <c r="B14" s="81"/>
      <c r="C14" s="82"/>
      <c r="D14" s="83" t="s">
        <v>72</v>
      </c>
      <c r="E14" s="83"/>
      <c r="F14" s="84"/>
      <c r="G14" s="85" t="s">
        <v>127</v>
      </c>
      <c r="H14" s="86"/>
      <c r="I14" s="86"/>
      <c r="J14" s="563"/>
      <c r="K14" s="87"/>
    </row>
    <row r="16" spans="2:11" x14ac:dyDescent="0.2">
      <c r="C16" s="677" t="s">
        <v>716</v>
      </c>
      <c r="D16" s="678"/>
      <c r="E16" s="678"/>
      <c r="F16" s="678"/>
      <c r="G16" s="678"/>
      <c r="H16" s="678"/>
      <c r="I16" s="678"/>
      <c r="J16" s="678"/>
      <c r="K16" s="679"/>
    </row>
    <row r="17" spans="3:11" x14ac:dyDescent="0.2">
      <c r="C17" s="725"/>
      <c r="D17" s="726"/>
      <c r="E17" s="726"/>
      <c r="F17" s="726"/>
      <c r="G17" s="726"/>
      <c r="H17" s="726"/>
      <c r="I17" s="726"/>
      <c r="J17" s="726"/>
      <c r="K17" s="727"/>
    </row>
  </sheetData>
  <mergeCells count="12">
    <mergeCell ref="C16:K17"/>
    <mergeCell ref="C6:E6"/>
    <mergeCell ref="C7:E7"/>
    <mergeCell ref="C8:G8"/>
    <mergeCell ref="C9:F11"/>
    <mergeCell ref="C12:F13"/>
    <mergeCell ref="C1:K1"/>
    <mergeCell ref="C2:K2"/>
    <mergeCell ref="C4:E4"/>
    <mergeCell ref="G4:I4"/>
    <mergeCell ref="C5:E5"/>
    <mergeCell ref="G5:I5"/>
  </mergeCells>
  <pageMargins left="0.7" right="0.7" top="0.75" bottom="0.75" header="0.3" footer="0.3"/>
  <pageSetup paperSize="9" scale="7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9FE47-E234-4E68-BF73-765C05411DF0}">
  <dimension ref="B1:J24"/>
  <sheetViews>
    <sheetView zoomScaleNormal="100" workbookViewId="0">
      <selection activeCell="Q19" sqref="Q19"/>
    </sheetView>
  </sheetViews>
  <sheetFormatPr defaultRowHeight="12.75" x14ac:dyDescent="0.2"/>
  <cols>
    <col min="1" max="1" width="3.28515625" style="8" customWidth="1"/>
    <col min="2" max="2" width="6.5703125" style="8" hidden="1" customWidth="1"/>
    <col min="3" max="5" width="4.42578125" style="8" customWidth="1"/>
    <col min="6" max="6" width="5.140625" style="8" customWidth="1"/>
    <col min="7" max="7" width="27.42578125" style="8" customWidth="1"/>
    <col min="8" max="8" width="26" style="8" customWidth="1"/>
    <col min="9" max="9" width="29.28515625" style="8" customWidth="1"/>
    <col min="10" max="10" width="25.7109375" style="8" customWidth="1"/>
    <col min="11" max="256" width="9.140625" style="8"/>
    <col min="257" max="257" width="3.28515625" style="8" customWidth="1"/>
    <col min="258" max="258" width="0" style="8" hidden="1" customWidth="1"/>
    <col min="259" max="261" width="4.42578125" style="8" customWidth="1"/>
    <col min="262" max="262" width="5.140625" style="8" customWidth="1"/>
    <col min="263" max="263" width="27.42578125" style="8" customWidth="1"/>
    <col min="264" max="264" width="26" style="8" customWidth="1"/>
    <col min="265" max="265" width="29.28515625" style="8" customWidth="1"/>
    <col min="266" max="266" width="25.7109375" style="8" customWidth="1"/>
    <col min="267" max="512" width="9.140625" style="8"/>
    <col min="513" max="513" width="3.28515625" style="8" customWidth="1"/>
    <col min="514" max="514" width="0" style="8" hidden="1" customWidth="1"/>
    <col min="515" max="517" width="4.42578125" style="8" customWidth="1"/>
    <col min="518" max="518" width="5.140625" style="8" customWidth="1"/>
    <col min="519" max="519" width="27.42578125" style="8" customWidth="1"/>
    <col min="520" max="520" width="26" style="8" customWidth="1"/>
    <col min="521" max="521" width="29.28515625" style="8" customWidth="1"/>
    <col min="522" max="522" width="25.7109375" style="8" customWidth="1"/>
    <col min="523" max="768" width="9.140625" style="8"/>
    <col min="769" max="769" width="3.28515625" style="8" customWidth="1"/>
    <col min="770" max="770" width="0" style="8" hidden="1" customWidth="1"/>
    <col min="771" max="773" width="4.42578125" style="8" customWidth="1"/>
    <col min="774" max="774" width="5.140625" style="8" customWidth="1"/>
    <col min="775" max="775" width="27.42578125" style="8" customWidth="1"/>
    <col min="776" max="776" width="26" style="8" customWidth="1"/>
    <col min="777" max="777" width="29.28515625" style="8" customWidth="1"/>
    <col min="778" max="778" width="25.7109375" style="8" customWidth="1"/>
    <col min="779" max="1024" width="9.140625" style="8"/>
    <col min="1025" max="1025" width="3.28515625" style="8" customWidth="1"/>
    <col min="1026" max="1026" width="0" style="8" hidden="1" customWidth="1"/>
    <col min="1027" max="1029" width="4.42578125" style="8" customWidth="1"/>
    <col min="1030" max="1030" width="5.140625" style="8" customWidth="1"/>
    <col min="1031" max="1031" width="27.42578125" style="8" customWidth="1"/>
    <col min="1032" max="1032" width="26" style="8" customWidth="1"/>
    <col min="1033" max="1033" width="29.28515625" style="8" customWidth="1"/>
    <col min="1034" max="1034" width="25.7109375" style="8" customWidth="1"/>
    <col min="1035" max="1280" width="9.140625" style="8"/>
    <col min="1281" max="1281" width="3.28515625" style="8" customWidth="1"/>
    <col min="1282" max="1282" width="0" style="8" hidden="1" customWidth="1"/>
    <col min="1283" max="1285" width="4.42578125" style="8" customWidth="1"/>
    <col min="1286" max="1286" width="5.140625" style="8" customWidth="1"/>
    <col min="1287" max="1287" width="27.42578125" style="8" customWidth="1"/>
    <col min="1288" max="1288" width="26" style="8" customWidth="1"/>
    <col min="1289" max="1289" width="29.28515625" style="8" customWidth="1"/>
    <col min="1290" max="1290" width="25.7109375" style="8" customWidth="1"/>
    <col min="1291" max="1536" width="9.140625" style="8"/>
    <col min="1537" max="1537" width="3.28515625" style="8" customWidth="1"/>
    <col min="1538" max="1538" width="0" style="8" hidden="1" customWidth="1"/>
    <col min="1539" max="1541" width="4.42578125" style="8" customWidth="1"/>
    <col min="1542" max="1542" width="5.140625" style="8" customWidth="1"/>
    <col min="1543" max="1543" width="27.42578125" style="8" customWidth="1"/>
    <col min="1544" max="1544" width="26" style="8" customWidth="1"/>
    <col min="1545" max="1545" width="29.28515625" style="8" customWidth="1"/>
    <col min="1546" max="1546" width="25.7109375" style="8" customWidth="1"/>
    <col min="1547" max="1792" width="9.140625" style="8"/>
    <col min="1793" max="1793" width="3.28515625" style="8" customWidth="1"/>
    <col min="1794" max="1794" width="0" style="8" hidden="1" customWidth="1"/>
    <col min="1795" max="1797" width="4.42578125" style="8" customWidth="1"/>
    <col min="1798" max="1798" width="5.140625" style="8" customWidth="1"/>
    <col min="1799" max="1799" width="27.42578125" style="8" customWidth="1"/>
    <col min="1800" max="1800" width="26" style="8" customWidth="1"/>
    <col min="1801" max="1801" width="29.28515625" style="8" customWidth="1"/>
    <col min="1802" max="1802" width="25.7109375" style="8" customWidth="1"/>
    <col min="1803" max="2048" width="9.140625" style="8"/>
    <col min="2049" max="2049" width="3.28515625" style="8" customWidth="1"/>
    <col min="2050" max="2050" width="0" style="8" hidden="1" customWidth="1"/>
    <col min="2051" max="2053" width="4.42578125" style="8" customWidth="1"/>
    <col min="2054" max="2054" width="5.140625" style="8" customWidth="1"/>
    <col min="2055" max="2055" width="27.42578125" style="8" customWidth="1"/>
    <col min="2056" max="2056" width="26" style="8" customWidth="1"/>
    <col min="2057" max="2057" width="29.28515625" style="8" customWidth="1"/>
    <col min="2058" max="2058" width="25.7109375" style="8" customWidth="1"/>
    <col min="2059" max="2304" width="9.140625" style="8"/>
    <col min="2305" max="2305" width="3.28515625" style="8" customWidth="1"/>
    <col min="2306" max="2306" width="0" style="8" hidden="1" customWidth="1"/>
    <col min="2307" max="2309" width="4.42578125" style="8" customWidth="1"/>
    <col min="2310" max="2310" width="5.140625" style="8" customWidth="1"/>
    <col min="2311" max="2311" width="27.42578125" style="8" customWidth="1"/>
    <col min="2312" max="2312" width="26" style="8" customWidth="1"/>
    <col min="2313" max="2313" width="29.28515625" style="8" customWidth="1"/>
    <col min="2314" max="2314" width="25.7109375" style="8" customWidth="1"/>
    <col min="2315" max="2560" width="9.140625" style="8"/>
    <col min="2561" max="2561" width="3.28515625" style="8" customWidth="1"/>
    <col min="2562" max="2562" width="0" style="8" hidden="1" customWidth="1"/>
    <col min="2563" max="2565" width="4.42578125" style="8" customWidth="1"/>
    <col min="2566" max="2566" width="5.140625" style="8" customWidth="1"/>
    <col min="2567" max="2567" width="27.42578125" style="8" customWidth="1"/>
    <col min="2568" max="2568" width="26" style="8" customWidth="1"/>
    <col min="2569" max="2569" width="29.28515625" style="8" customWidth="1"/>
    <col min="2570" max="2570" width="25.7109375" style="8" customWidth="1"/>
    <col min="2571" max="2816" width="9.140625" style="8"/>
    <col min="2817" max="2817" width="3.28515625" style="8" customWidth="1"/>
    <col min="2818" max="2818" width="0" style="8" hidden="1" customWidth="1"/>
    <col min="2819" max="2821" width="4.42578125" style="8" customWidth="1"/>
    <col min="2822" max="2822" width="5.140625" style="8" customWidth="1"/>
    <col min="2823" max="2823" width="27.42578125" style="8" customWidth="1"/>
    <col min="2824" max="2824" width="26" style="8" customWidth="1"/>
    <col min="2825" max="2825" width="29.28515625" style="8" customWidth="1"/>
    <col min="2826" max="2826" width="25.7109375" style="8" customWidth="1"/>
    <col min="2827" max="3072" width="9.140625" style="8"/>
    <col min="3073" max="3073" width="3.28515625" style="8" customWidth="1"/>
    <col min="3074" max="3074" width="0" style="8" hidden="1" customWidth="1"/>
    <col min="3075" max="3077" width="4.42578125" style="8" customWidth="1"/>
    <col min="3078" max="3078" width="5.140625" style="8" customWidth="1"/>
    <col min="3079" max="3079" width="27.42578125" style="8" customWidth="1"/>
    <col min="3080" max="3080" width="26" style="8" customWidth="1"/>
    <col min="3081" max="3081" width="29.28515625" style="8" customWidth="1"/>
    <col min="3082" max="3082" width="25.7109375" style="8" customWidth="1"/>
    <col min="3083" max="3328" width="9.140625" style="8"/>
    <col min="3329" max="3329" width="3.28515625" style="8" customWidth="1"/>
    <col min="3330" max="3330" width="0" style="8" hidden="1" customWidth="1"/>
    <col min="3331" max="3333" width="4.42578125" style="8" customWidth="1"/>
    <col min="3334" max="3334" width="5.140625" style="8" customWidth="1"/>
    <col min="3335" max="3335" width="27.42578125" style="8" customWidth="1"/>
    <col min="3336" max="3336" width="26" style="8" customWidth="1"/>
    <col min="3337" max="3337" width="29.28515625" style="8" customWidth="1"/>
    <col min="3338" max="3338" width="25.7109375" style="8" customWidth="1"/>
    <col min="3339" max="3584" width="9.140625" style="8"/>
    <col min="3585" max="3585" width="3.28515625" style="8" customWidth="1"/>
    <col min="3586" max="3586" width="0" style="8" hidden="1" customWidth="1"/>
    <col min="3587" max="3589" width="4.42578125" style="8" customWidth="1"/>
    <col min="3590" max="3590" width="5.140625" style="8" customWidth="1"/>
    <col min="3591" max="3591" width="27.42578125" style="8" customWidth="1"/>
    <col min="3592" max="3592" width="26" style="8" customWidth="1"/>
    <col min="3593" max="3593" width="29.28515625" style="8" customWidth="1"/>
    <col min="3594" max="3594" width="25.7109375" style="8" customWidth="1"/>
    <col min="3595" max="3840" width="9.140625" style="8"/>
    <col min="3841" max="3841" width="3.28515625" style="8" customWidth="1"/>
    <col min="3842" max="3842" width="0" style="8" hidden="1" customWidth="1"/>
    <col min="3843" max="3845" width="4.42578125" style="8" customWidth="1"/>
    <col min="3846" max="3846" width="5.140625" style="8" customWidth="1"/>
    <col min="3847" max="3847" width="27.42578125" style="8" customWidth="1"/>
    <col min="3848" max="3848" width="26" style="8" customWidth="1"/>
    <col min="3849" max="3849" width="29.28515625" style="8" customWidth="1"/>
    <col min="3850" max="3850" width="25.7109375" style="8" customWidth="1"/>
    <col min="3851" max="4096" width="9.140625" style="8"/>
    <col min="4097" max="4097" width="3.28515625" style="8" customWidth="1"/>
    <col min="4098" max="4098" width="0" style="8" hidden="1" customWidth="1"/>
    <col min="4099" max="4101" width="4.42578125" style="8" customWidth="1"/>
    <col min="4102" max="4102" width="5.140625" style="8" customWidth="1"/>
    <col min="4103" max="4103" width="27.42578125" style="8" customWidth="1"/>
    <col min="4104" max="4104" width="26" style="8" customWidth="1"/>
    <col min="4105" max="4105" width="29.28515625" style="8" customWidth="1"/>
    <col min="4106" max="4106" width="25.7109375" style="8" customWidth="1"/>
    <col min="4107" max="4352" width="9.140625" style="8"/>
    <col min="4353" max="4353" width="3.28515625" style="8" customWidth="1"/>
    <col min="4354" max="4354" width="0" style="8" hidden="1" customWidth="1"/>
    <col min="4355" max="4357" width="4.42578125" style="8" customWidth="1"/>
    <col min="4358" max="4358" width="5.140625" style="8" customWidth="1"/>
    <col min="4359" max="4359" width="27.42578125" style="8" customWidth="1"/>
    <col min="4360" max="4360" width="26" style="8" customWidth="1"/>
    <col min="4361" max="4361" width="29.28515625" style="8" customWidth="1"/>
    <col min="4362" max="4362" width="25.7109375" style="8" customWidth="1"/>
    <col min="4363" max="4608" width="9.140625" style="8"/>
    <col min="4609" max="4609" width="3.28515625" style="8" customWidth="1"/>
    <col min="4610" max="4610" width="0" style="8" hidden="1" customWidth="1"/>
    <col min="4611" max="4613" width="4.42578125" style="8" customWidth="1"/>
    <col min="4614" max="4614" width="5.140625" style="8" customWidth="1"/>
    <col min="4615" max="4615" width="27.42578125" style="8" customWidth="1"/>
    <col min="4616" max="4616" width="26" style="8" customWidth="1"/>
    <col min="4617" max="4617" width="29.28515625" style="8" customWidth="1"/>
    <col min="4618" max="4618" width="25.7109375" style="8" customWidth="1"/>
    <col min="4619" max="4864" width="9.140625" style="8"/>
    <col min="4865" max="4865" width="3.28515625" style="8" customWidth="1"/>
    <col min="4866" max="4866" width="0" style="8" hidden="1" customWidth="1"/>
    <col min="4867" max="4869" width="4.42578125" style="8" customWidth="1"/>
    <col min="4870" max="4870" width="5.140625" style="8" customWidth="1"/>
    <col min="4871" max="4871" width="27.42578125" style="8" customWidth="1"/>
    <col min="4872" max="4872" width="26" style="8" customWidth="1"/>
    <col min="4873" max="4873" width="29.28515625" style="8" customWidth="1"/>
    <col min="4874" max="4874" width="25.7109375" style="8" customWidth="1"/>
    <col min="4875" max="5120" width="9.140625" style="8"/>
    <col min="5121" max="5121" width="3.28515625" style="8" customWidth="1"/>
    <col min="5122" max="5122" width="0" style="8" hidden="1" customWidth="1"/>
    <col min="5123" max="5125" width="4.42578125" style="8" customWidth="1"/>
    <col min="5126" max="5126" width="5.140625" style="8" customWidth="1"/>
    <col min="5127" max="5127" width="27.42578125" style="8" customWidth="1"/>
    <col min="5128" max="5128" width="26" style="8" customWidth="1"/>
    <col min="5129" max="5129" width="29.28515625" style="8" customWidth="1"/>
    <col min="5130" max="5130" width="25.7109375" style="8" customWidth="1"/>
    <col min="5131" max="5376" width="9.140625" style="8"/>
    <col min="5377" max="5377" width="3.28515625" style="8" customWidth="1"/>
    <col min="5378" max="5378" width="0" style="8" hidden="1" customWidth="1"/>
    <col min="5379" max="5381" width="4.42578125" style="8" customWidth="1"/>
    <col min="5382" max="5382" width="5.140625" style="8" customWidth="1"/>
    <col min="5383" max="5383" width="27.42578125" style="8" customWidth="1"/>
    <col min="5384" max="5384" width="26" style="8" customWidth="1"/>
    <col min="5385" max="5385" width="29.28515625" style="8" customWidth="1"/>
    <col min="5386" max="5386" width="25.7109375" style="8" customWidth="1"/>
    <col min="5387" max="5632" width="9.140625" style="8"/>
    <col min="5633" max="5633" width="3.28515625" style="8" customWidth="1"/>
    <col min="5634" max="5634" width="0" style="8" hidden="1" customWidth="1"/>
    <col min="5635" max="5637" width="4.42578125" style="8" customWidth="1"/>
    <col min="5638" max="5638" width="5.140625" style="8" customWidth="1"/>
    <col min="5639" max="5639" width="27.42578125" style="8" customWidth="1"/>
    <col min="5640" max="5640" width="26" style="8" customWidth="1"/>
    <col min="5641" max="5641" width="29.28515625" style="8" customWidth="1"/>
    <col min="5642" max="5642" width="25.7109375" style="8" customWidth="1"/>
    <col min="5643" max="5888" width="9.140625" style="8"/>
    <col min="5889" max="5889" width="3.28515625" style="8" customWidth="1"/>
    <col min="5890" max="5890" width="0" style="8" hidden="1" customWidth="1"/>
    <col min="5891" max="5893" width="4.42578125" style="8" customWidth="1"/>
    <col min="5894" max="5894" width="5.140625" style="8" customWidth="1"/>
    <col min="5895" max="5895" width="27.42578125" style="8" customWidth="1"/>
    <col min="5896" max="5896" width="26" style="8" customWidth="1"/>
    <col min="5897" max="5897" width="29.28515625" style="8" customWidth="1"/>
    <col min="5898" max="5898" width="25.7109375" style="8" customWidth="1"/>
    <col min="5899" max="6144" width="9.140625" style="8"/>
    <col min="6145" max="6145" width="3.28515625" style="8" customWidth="1"/>
    <col min="6146" max="6146" width="0" style="8" hidden="1" customWidth="1"/>
    <col min="6147" max="6149" width="4.42578125" style="8" customWidth="1"/>
    <col min="6150" max="6150" width="5.140625" style="8" customWidth="1"/>
    <col min="6151" max="6151" width="27.42578125" style="8" customWidth="1"/>
    <col min="6152" max="6152" width="26" style="8" customWidth="1"/>
    <col min="6153" max="6153" width="29.28515625" style="8" customWidth="1"/>
    <col min="6154" max="6154" width="25.7109375" style="8" customWidth="1"/>
    <col min="6155" max="6400" width="9.140625" style="8"/>
    <col min="6401" max="6401" width="3.28515625" style="8" customWidth="1"/>
    <col min="6402" max="6402" width="0" style="8" hidden="1" customWidth="1"/>
    <col min="6403" max="6405" width="4.42578125" style="8" customWidth="1"/>
    <col min="6406" max="6406" width="5.140625" style="8" customWidth="1"/>
    <col min="6407" max="6407" width="27.42578125" style="8" customWidth="1"/>
    <col min="6408" max="6408" width="26" style="8" customWidth="1"/>
    <col min="6409" max="6409" width="29.28515625" style="8" customWidth="1"/>
    <col min="6410" max="6410" width="25.7109375" style="8" customWidth="1"/>
    <col min="6411" max="6656" width="9.140625" style="8"/>
    <col min="6657" max="6657" width="3.28515625" style="8" customWidth="1"/>
    <col min="6658" max="6658" width="0" style="8" hidden="1" customWidth="1"/>
    <col min="6659" max="6661" width="4.42578125" style="8" customWidth="1"/>
    <col min="6662" max="6662" width="5.140625" style="8" customWidth="1"/>
    <col min="6663" max="6663" width="27.42578125" style="8" customWidth="1"/>
    <col min="6664" max="6664" width="26" style="8" customWidth="1"/>
    <col min="6665" max="6665" width="29.28515625" style="8" customWidth="1"/>
    <col min="6666" max="6666" width="25.7109375" style="8" customWidth="1"/>
    <col min="6667" max="6912" width="9.140625" style="8"/>
    <col min="6913" max="6913" width="3.28515625" style="8" customWidth="1"/>
    <col min="6914" max="6914" width="0" style="8" hidden="1" customWidth="1"/>
    <col min="6915" max="6917" width="4.42578125" style="8" customWidth="1"/>
    <col min="6918" max="6918" width="5.140625" style="8" customWidth="1"/>
    <col min="6919" max="6919" width="27.42578125" style="8" customWidth="1"/>
    <col min="6920" max="6920" width="26" style="8" customWidth="1"/>
    <col min="6921" max="6921" width="29.28515625" style="8" customWidth="1"/>
    <col min="6922" max="6922" width="25.7109375" style="8" customWidth="1"/>
    <col min="6923" max="7168" width="9.140625" style="8"/>
    <col min="7169" max="7169" width="3.28515625" style="8" customWidth="1"/>
    <col min="7170" max="7170" width="0" style="8" hidden="1" customWidth="1"/>
    <col min="7171" max="7173" width="4.42578125" style="8" customWidth="1"/>
    <col min="7174" max="7174" width="5.140625" style="8" customWidth="1"/>
    <col min="7175" max="7175" width="27.42578125" style="8" customWidth="1"/>
    <col min="7176" max="7176" width="26" style="8" customWidth="1"/>
    <col min="7177" max="7177" width="29.28515625" style="8" customWidth="1"/>
    <col min="7178" max="7178" width="25.7109375" style="8" customWidth="1"/>
    <col min="7179" max="7424" width="9.140625" style="8"/>
    <col min="7425" max="7425" width="3.28515625" style="8" customWidth="1"/>
    <col min="7426" max="7426" width="0" style="8" hidden="1" customWidth="1"/>
    <col min="7427" max="7429" width="4.42578125" style="8" customWidth="1"/>
    <col min="7430" max="7430" width="5.140625" style="8" customWidth="1"/>
    <col min="7431" max="7431" width="27.42578125" style="8" customWidth="1"/>
    <col min="7432" max="7432" width="26" style="8" customWidth="1"/>
    <col min="7433" max="7433" width="29.28515625" style="8" customWidth="1"/>
    <col min="7434" max="7434" width="25.7109375" style="8" customWidth="1"/>
    <col min="7435" max="7680" width="9.140625" style="8"/>
    <col min="7681" max="7681" width="3.28515625" style="8" customWidth="1"/>
    <col min="7682" max="7682" width="0" style="8" hidden="1" customWidth="1"/>
    <col min="7683" max="7685" width="4.42578125" style="8" customWidth="1"/>
    <col min="7686" max="7686" width="5.140625" style="8" customWidth="1"/>
    <col min="7687" max="7687" width="27.42578125" style="8" customWidth="1"/>
    <col min="7688" max="7688" width="26" style="8" customWidth="1"/>
    <col min="7689" max="7689" width="29.28515625" style="8" customWidth="1"/>
    <col min="7690" max="7690" width="25.7109375" style="8" customWidth="1"/>
    <col min="7691" max="7936" width="9.140625" style="8"/>
    <col min="7937" max="7937" width="3.28515625" style="8" customWidth="1"/>
    <col min="7938" max="7938" width="0" style="8" hidden="1" customWidth="1"/>
    <col min="7939" max="7941" width="4.42578125" style="8" customWidth="1"/>
    <col min="7942" max="7942" width="5.140625" style="8" customWidth="1"/>
    <col min="7943" max="7943" width="27.42578125" style="8" customWidth="1"/>
    <col min="7944" max="7944" width="26" style="8" customWidth="1"/>
    <col min="7945" max="7945" width="29.28515625" style="8" customWidth="1"/>
    <col min="7946" max="7946" width="25.7109375" style="8" customWidth="1"/>
    <col min="7947" max="8192" width="9.140625" style="8"/>
    <col min="8193" max="8193" width="3.28515625" style="8" customWidth="1"/>
    <col min="8194" max="8194" width="0" style="8" hidden="1" customWidth="1"/>
    <col min="8195" max="8197" width="4.42578125" style="8" customWidth="1"/>
    <col min="8198" max="8198" width="5.140625" style="8" customWidth="1"/>
    <col min="8199" max="8199" width="27.42578125" style="8" customWidth="1"/>
    <col min="8200" max="8200" width="26" style="8" customWidth="1"/>
    <col min="8201" max="8201" width="29.28515625" style="8" customWidth="1"/>
    <col min="8202" max="8202" width="25.7109375" style="8" customWidth="1"/>
    <col min="8203" max="8448" width="9.140625" style="8"/>
    <col min="8449" max="8449" width="3.28515625" style="8" customWidth="1"/>
    <col min="8450" max="8450" width="0" style="8" hidden="1" customWidth="1"/>
    <col min="8451" max="8453" width="4.42578125" style="8" customWidth="1"/>
    <col min="8454" max="8454" width="5.140625" style="8" customWidth="1"/>
    <col min="8455" max="8455" width="27.42578125" style="8" customWidth="1"/>
    <col min="8456" max="8456" width="26" style="8" customWidth="1"/>
    <col min="8457" max="8457" width="29.28515625" style="8" customWidth="1"/>
    <col min="8458" max="8458" width="25.7109375" style="8" customWidth="1"/>
    <col min="8459" max="8704" width="9.140625" style="8"/>
    <col min="8705" max="8705" width="3.28515625" style="8" customWidth="1"/>
    <col min="8706" max="8706" width="0" style="8" hidden="1" customWidth="1"/>
    <col min="8707" max="8709" width="4.42578125" style="8" customWidth="1"/>
    <col min="8710" max="8710" width="5.140625" style="8" customWidth="1"/>
    <col min="8711" max="8711" width="27.42578125" style="8" customWidth="1"/>
    <col min="8712" max="8712" width="26" style="8" customWidth="1"/>
    <col min="8713" max="8713" width="29.28515625" style="8" customWidth="1"/>
    <col min="8714" max="8714" width="25.7109375" style="8" customWidth="1"/>
    <col min="8715" max="8960" width="9.140625" style="8"/>
    <col min="8961" max="8961" width="3.28515625" style="8" customWidth="1"/>
    <col min="8962" max="8962" width="0" style="8" hidden="1" customWidth="1"/>
    <col min="8963" max="8965" width="4.42578125" style="8" customWidth="1"/>
    <col min="8966" max="8966" width="5.140625" style="8" customWidth="1"/>
    <col min="8967" max="8967" width="27.42578125" style="8" customWidth="1"/>
    <col min="8968" max="8968" width="26" style="8" customWidth="1"/>
    <col min="8969" max="8969" width="29.28515625" style="8" customWidth="1"/>
    <col min="8970" max="8970" width="25.7109375" style="8" customWidth="1"/>
    <col min="8971" max="9216" width="9.140625" style="8"/>
    <col min="9217" max="9217" width="3.28515625" style="8" customWidth="1"/>
    <col min="9218" max="9218" width="0" style="8" hidden="1" customWidth="1"/>
    <col min="9219" max="9221" width="4.42578125" style="8" customWidth="1"/>
    <col min="9222" max="9222" width="5.140625" style="8" customWidth="1"/>
    <col min="9223" max="9223" width="27.42578125" style="8" customWidth="1"/>
    <col min="9224" max="9224" width="26" style="8" customWidth="1"/>
    <col min="9225" max="9225" width="29.28515625" style="8" customWidth="1"/>
    <col min="9226" max="9226" width="25.7109375" style="8" customWidth="1"/>
    <col min="9227" max="9472" width="9.140625" style="8"/>
    <col min="9473" max="9473" width="3.28515625" style="8" customWidth="1"/>
    <col min="9474" max="9474" width="0" style="8" hidden="1" customWidth="1"/>
    <col min="9475" max="9477" width="4.42578125" style="8" customWidth="1"/>
    <col min="9478" max="9478" width="5.140625" style="8" customWidth="1"/>
    <col min="9479" max="9479" width="27.42578125" style="8" customWidth="1"/>
    <col min="9480" max="9480" width="26" style="8" customWidth="1"/>
    <col min="9481" max="9481" width="29.28515625" style="8" customWidth="1"/>
    <col min="9482" max="9482" width="25.7109375" style="8" customWidth="1"/>
    <col min="9483" max="9728" width="9.140625" style="8"/>
    <col min="9729" max="9729" width="3.28515625" style="8" customWidth="1"/>
    <col min="9730" max="9730" width="0" style="8" hidden="1" customWidth="1"/>
    <col min="9731" max="9733" width="4.42578125" style="8" customWidth="1"/>
    <col min="9734" max="9734" width="5.140625" style="8" customWidth="1"/>
    <col min="9735" max="9735" width="27.42578125" style="8" customWidth="1"/>
    <col min="9736" max="9736" width="26" style="8" customWidth="1"/>
    <col min="9737" max="9737" width="29.28515625" style="8" customWidth="1"/>
    <col min="9738" max="9738" width="25.7109375" style="8" customWidth="1"/>
    <col min="9739" max="9984" width="9.140625" style="8"/>
    <col min="9985" max="9985" width="3.28515625" style="8" customWidth="1"/>
    <col min="9986" max="9986" width="0" style="8" hidden="1" customWidth="1"/>
    <col min="9987" max="9989" width="4.42578125" style="8" customWidth="1"/>
    <col min="9990" max="9990" width="5.140625" style="8" customWidth="1"/>
    <col min="9991" max="9991" width="27.42578125" style="8" customWidth="1"/>
    <col min="9992" max="9992" width="26" style="8" customWidth="1"/>
    <col min="9993" max="9993" width="29.28515625" style="8" customWidth="1"/>
    <col min="9994" max="9994" width="25.7109375" style="8" customWidth="1"/>
    <col min="9995" max="10240" width="9.140625" style="8"/>
    <col min="10241" max="10241" width="3.28515625" style="8" customWidth="1"/>
    <col min="10242" max="10242" width="0" style="8" hidden="1" customWidth="1"/>
    <col min="10243" max="10245" width="4.42578125" style="8" customWidth="1"/>
    <col min="10246" max="10246" width="5.140625" style="8" customWidth="1"/>
    <col min="10247" max="10247" width="27.42578125" style="8" customWidth="1"/>
    <col min="10248" max="10248" width="26" style="8" customWidth="1"/>
    <col min="10249" max="10249" width="29.28515625" style="8" customWidth="1"/>
    <col min="10250" max="10250" width="25.7109375" style="8" customWidth="1"/>
    <col min="10251" max="10496" width="9.140625" style="8"/>
    <col min="10497" max="10497" width="3.28515625" style="8" customWidth="1"/>
    <col min="10498" max="10498" width="0" style="8" hidden="1" customWidth="1"/>
    <col min="10499" max="10501" width="4.42578125" style="8" customWidth="1"/>
    <col min="10502" max="10502" width="5.140625" style="8" customWidth="1"/>
    <col min="10503" max="10503" width="27.42578125" style="8" customWidth="1"/>
    <col min="10504" max="10504" width="26" style="8" customWidth="1"/>
    <col min="10505" max="10505" width="29.28515625" style="8" customWidth="1"/>
    <col min="10506" max="10506" width="25.7109375" style="8" customWidth="1"/>
    <col min="10507" max="10752" width="9.140625" style="8"/>
    <col min="10753" max="10753" width="3.28515625" style="8" customWidth="1"/>
    <col min="10754" max="10754" width="0" style="8" hidden="1" customWidth="1"/>
    <col min="10755" max="10757" width="4.42578125" style="8" customWidth="1"/>
    <col min="10758" max="10758" width="5.140625" style="8" customWidth="1"/>
    <col min="10759" max="10759" width="27.42578125" style="8" customWidth="1"/>
    <col min="10760" max="10760" width="26" style="8" customWidth="1"/>
    <col min="10761" max="10761" width="29.28515625" style="8" customWidth="1"/>
    <col min="10762" max="10762" width="25.7109375" style="8" customWidth="1"/>
    <col min="10763" max="11008" width="9.140625" style="8"/>
    <col min="11009" max="11009" width="3.28515625" style="8" customWidth="1"/>
    <col min="11010" max="11010" width="0" style="8" hidden="1" customWidth="1"/>
    <col min="11011" max="11013" width="4.42578125" style="8" customWidth="1"/>
    <col min="11014" max="11014" width="5.140625" style="8" customWidth="1"/>
    <col min="11015" max="11015" width="27.42578125" style="8" customWidth="1"/>
    <col min="11016" max="11016" width="26" style="8" customWidth="1"/>
    <col min="11017" max="11017" width="29.28515625" style="8" customWidth="1"/>
    <col min="11018" max="11018" width="25.7109375" style="8" customWidth="1"/>
    <col min="11019" max="11264" width="9.140625" style="8"/>
    <col min="11265" max="11265" width="3.28515625" style="8" customWidth="1"/>
    <col min="11266" max="11266" width="0" style="8" hidden="1" customWidth="1"/>
    <col min="11267" max="11269" width="4.42578125" style="8" customWidth="1"/>
    <col min="11270" max="11270" width="5.140625" style="8" customWidth="1"/>
    <col min="11271" max="11271" width="27.42578125" style="8" customWidth="1"/>
    <col min="11272" max="11272" width="26" style="8" customWidth="1"/>
    <col min="11273" max="11273" width="29.28515625" style="8" customWidth="1"/>
    <col min="11274" max="11274" width="25.7109375" style="8" customWidth="1"/>
    <col min="11275" max="11520" width="9.140625" style="8"/>
    <col min="11521" max="11521" width="3.28515625" style="8" customWidth="1"/>
    <col min="11522" max="11522" width="0" style="8" hidden="1" customWidth="1"/>
    <col min="11523" max="11525" width="4.42578125" style="8" customWidth="1"/>
    <col min="11526" max="11526" width="5.140625" style="8" customWidth="1"/>
    <col min="11527" max="11527" width="27.42578125" style="8" customWidth="1"/>
    <col min="11528" max="11528" width="26" style="8" customWidth="1"/>
    <col min="11529" max="11529" width="29.28515625" style="8" customWidth="1"/>
    <col min="11530" max="11530" width="25.7109375" style="8" customWidth="1"/>
    <col min="11531" max="11776" width="9.140625" style="8"/>
    <col min="11777" max="11777" width="3.28515625" style="8" customWidth="1"/>
    <col min="11778" max="11778" width="0" style="8" hidden="1" customWidth="1"/>
    <col min="11779" max="11781" width="4.42578125" style="8" customWidth="1"/>
    <col min="11782" max="11782" width="5.140625" style="8" customWidth="1"/>
    <col min="11783" max="11783" width="27.42578125" style="8" customWidth="1"/>
    <col min="11784" max="11784" width="26" style="8" customWidth="1"/>
    <col min="11785" max="11785" width="29.28515625" style="8" customWidth="1"/>
    <col min="11786" max="11786" width="25.7109375" style="8" customWidth="1"/>
    <col min="11787" max="12032" width="9.140625" style="8"/>
    <col min="12033" max="12033" width="3.28515625" style="8" customWidth="1"/>
    <col min="12034" max="12034" width="0" style="8" hidden="1" customWidth="1"/>
    <col min="12035" max="12037" width="4.42578125" style="8" customWidth="1"/>
    <col min="12038" max="12038" width="5.140625" style="8" customWidth="1"/>
    <col min="12039" max="12039" width="27.42578125" style="8" customWidth="1"/>
    <col min="12040" max="12040" width="26" style="8" customWidth="1"/>
    <col min="12041" max="12041" width="29.28515625" style="8" customWidth="1"/>
    <col min="12042" max="12042" width="25.7109375" style="8" customWidth="1"/>
    <col min="12043" max="12288" width="9.140625" style="8"/>
    <col min="12289" max="12289" width="3.28515625" style="8" customWidth="1"/>
    <col min="12290" max="12290" width="0" style="8" hidden="1" customWidth="1"/>
    <col min="12291" max="12293" width="4.42578125" style="8" customWidth="1"/>
    <col min="12294" max="12294" width="5.140625" style="8" customWidth="1"/>
    <col min="12295" max="12295" width="27.42578125" style="8" customWidth="1"/>
    <col min="12296" max="12296" width="26" style="8" customWidth="1"/>
    <col min="12297" max="12297" width="29.28515625" style="8" customWidth="1"/>
    <col min="12298" max="12298" width="25.7109375" style="8" customWidth="1"/>
    <col min="12299" max="12544" width="9.140625" style="8"/>
    <col min="12545" max="12545" width="3.28515625" style="8" customWidth="1"/>
    <col min="12546" max="12546" width="0" style="8" hidden="1" customWidth="1"/>
    <col min="12547" max="12549" width="4.42578125" style="8" customWidth="1"/>
    <col min="12550" max="12550" width="5.140625" style="8" customWidth="1"/>
    <col min="12551" max="12551" width="27.42578125" style="8" customWidth="1"/>
    <col min="12552" max="12552" width="26" style="8" customWidth="1"/>
    <col min="12553" max="12553" width="29.28515625" style="8" customWidth="1"/>
    <col min="12554" max="12554" width="25.7109375" style="8" customWidth="1"/>
    <col min="12555" max="12800" width="9.140625" style="8"/>
    <col min="12801" max="12801" width="3.28515625" style="8" customWidth="1"/>
    <col min="12802" max="12802" width="0" style="8" hidden="1" customWidth="1"/>
    <col min="12803" max="12805" width="4.42578125" style="8" customWidth="1"/>
    <col min="12806" max="12806" width="5.140625" style="8" customWidth="1"/>
    <col min="12807" max="12807" width="27.42578125" style="8" customWidth="1"/>
    <col min="12808" max="12808" width="26" style="8" customWidth="1"/>
    <col min="12809" max="12809" width="29.28515625" style="8" customWidth="1"/>
    <col min="12810" max="12810" width="25.7109375" style="8" customWidth="1"/>
    <col min="12811" max="13056" width="9.140625" style="8"/>
    <col min="13057" max="13057" width="3.28515625" style="8" customWidth="1"/>
    <col min="13058" max="13058" width="0" style="8" hidden="1" customWidth="1"/>
    <col min="13059" max="13061" width="4.42578125" style="8" customWidth="1"/>
    <col min="13062" max="13062" width="5.140625" style="8" customWidth="1"/>
    <col min="13063" max="13063" width="27.42578125" style="8" customWidth="1"/>
    <col min="13064" max="13064" width="26" style="8" customWidth="1"/>
    <col min="13065" max="13065" width="29.28515625" style="8" customWidth="1"/>
    <col min="13066" max="13066" width="25.7109375" style="8" customWidth="1"/>
    <col min="13067" max="13312" width="9.140625" style="8"/>
    <col min="13313" max="13313" width="3.28515625" style="8" customWidth="1"/>
    <col min="13314" max="13314" width="0" style="8" hidden="1" customWidth="1"/>
    <col min="13315" max="13317" width="4.42578125" style="8" customWidth="1"/>
    <col min="13318" max="13318" width="5.140625" style="8" customWidth="1"/>
    <col min="13319" max="13319" width="27.42578125" style="8" customWidth="1"/>
    <col min="13320" max="13320" width="26" style="8" customWidth="1"/>
    <col min="13321" max="13321" width="29.28515625" style="8" customWidth="1"/>
    <col min="13322" max="13322" width="25.7109375" style="8" customWidth="1"/>
    <col min="13323" max="13568" width="9.140625" style="8"/>
    <col min="13569" max="13569" width="3.28515625" style="8" customWidth="1"/>
    <col min="13570" max="13570" width="0" style="8" hidden="1" customWidth="1"/>
    <col min="13571" max="13573" width="4.42578125" style="8" customWidth="1"/>
    <col min="13574" max="13574" width="5.140625" style="8" customWidth="1"/>
    <col min="13575" max="13575" width="27.42578125" style="8" customWidth="1"/>
    <col min="13576" max="13576" width="26" style="8" customWidth="1"/>
    <col min="13577" max="13577" width="29.28515625" style="8" customWidth="1"/>
    <col min="13578" max="13578" width="25.7109375" style="8" customWidth="1"/>
    <col min="13579" max="13824" width="9.140625" style="8"/>
    <col min="13825" max="13825" width="3.28515625" style="8" customWidth="1"/>
    <col min="13826" max="13826" width="0" style="8" hidden="1" customWidth="1"/>
    <col min="13827" max="13829" width="4.42578125" style="8" customWidth="1"/>
    <col min="13830" max="13830" width="5.140625" style="8" customWidth="1"/>
    <col min="13831" max="13831" width="27.42578125" style="8" customWidth="1"/>
    <col min="13832" max="13832" width="26" style="8" customWidth="1"/>
    <col min="13833" max="13833" width="29.28515625" style="8" customWidth="1"/>
    <col min="13834" max="13834" width="25.7109375" style="8" customWidth="1"/>
    <col min="13835" max="14080" width="9.140625" style="8"/>
    <col min="14081" max="14081" width="3.28515625" style="8" customWidth="1"/>
    <col min="14082" max="14082" width="0" style="8" hidden="1" customWidth="1"/>
    <col min="14083" max="14085" width="4.42578125" style="8" customWidth="1"/>
    <col min="14086" max="14086" width="5.140625" style="8" customWidth="1"/>
    <col min="14087" max="14087" width="27.42578125" style="8" customWidth="1"/>
    <col min="14088" max="14088" width="26" style="8" customWidth="1"/>
    <col min="14089" max="14089" width="29.28515625" style="8" customWidth="1"/>
    <col min="14090" max="14090" width="25.7109375" style="8" customWidth="1"/>
    <col min="14091" max="14336" width="9.140625" style="8"/>
    <col min="14337" max="14337" width="3.28515625" style="8" customWidth="1"/>
    <col min="14338" max="14338" width="0" style="8" hidden="1" customWidth="1"/>
    <col min="14339" max="14341" width="4.42578125" style="8" customWidth="1"/>
    <col min="14342" max="14342" width="5.140625" style="8" customWidth="1"/>
    <col min="14343" max="14343" width="27.42578125" style="8" customWidth="1"/>
    <col min="14344" max="14344" width="26" style="8" customWidth="1"/>
    <col min="14345" max="14345" width="29.28515625" style="8" customWidth="1"/>
    <col min="14346" max="14346" width="25.7109375" style="8" customWidth="1"/>
    <col min="14347" max="14592" width="9.140625" style="8"/>
    <col min="14593" max="14593" width="3.28515625" style="8" customWidth="1"/>
    <col min="14594" max="14594" width="0" style="8" hidden="1" customWidth="1"/>
    <col min="14595" max="14597" width="4.42578125" style="8" customWidth="1"/>
    <col min="14598" max="14598" width="5.140625" style="8" customWidth="1"/>
    <col min="14599" max="14599" width="27.42578125" style="8" customWidth="1"/>
    <col min="14600" max="14600" width="26" style="8" customWidth="1"/>
    <col min="14601" max="14601" width="29.28515625" style="8" customWidth="1"/>
    <col min="14602" max="14602" width="25.7109375" style="8" customWidth="1"/>
    <col min="14603" max="14848" width="9.140625" style="8"/>
    <col min="14849" max="14849" width="3.28515625" style="8" customWidth="1"/>
    <col min="14850" max="14850" width="0" style="8" hidden="1" customWidth="1"/>
    <col min="14851" max="14853" width="4.42578125" style="8" customWidth="1"/>
    <col min="14854" max="14854" width="5.140625" style="8" customWidth="1"/>
    <col min="14855" max="14855" width="27.42578125" style="8" customWidth="1"/>
    <col min="14856" max="14856" width="26" style="8" customWidth="1"/>
    <col min="14857" max="14857" width="29.28515625" style="8" customWidth="1"/>
    <col min="14858" max="14858" width="25.7109375" style="8" customWidth="1"/>
    <col min="14859" max="15104" width="9.140625" style="8"/>
    <col min="15105" max="15105" width="3.28515625" style="8" customWidth="1"/>
    <col min="15106" max="15106" width="0" style="8" hidden="1" customWidth="1"/>
    <col min="15107" max="15109" width="4.42578125" style="8" customWidth="1"/>
    <col min="15110" max="15110" width="5.140625" style="8" customWidth="1"/>
    <col min="15111" max="15111" width="27.42578125" style="8" customWidth="1"/>
    <col min="15112" max="15112" width="26" style="8" customWidth="1"/>
    <col min="15113" max="15113" width="29.28515625" style="8" customWidth="1"/>
    <col min="15114" max="15114" width="25.7109375" style="8" customWidth="1"/>
    <col min="15115" max="15360" width="9.140625" style="8"/>
    <col min="15361" max="15361" width="3.28515625" style="8" customWidth="1"/>
    <col min="15362" max="15362" width="0" style="8" hidden="1" customWidth="1"/>
    <col min="15363" max="15365" width="4.42578125" style="8" customWidth="1"/>
    <col min="15366" max="15366" width="5.140625" style="8" customWidth="1"/>
    <col min="15367" max="15367" width="27.42578125" style="8" customWidth="1"/>
    <col min="15368" max="15368" width="26" style="8" customWidth="1"/>
    <col min="15369" max="15369" width="29.28515625" style="8" customWidth="1"/>
    <col min="15370" max="15370" width="25.7109375" style="8" customWidth="1"/>
    <col min="15371" max="15616" width="9.140625" style="8"/>
    <col min="15617" max="15617" width="3.28515625" style="8" customWidth="1"/>
    <col min="15618" max="15618" width="0" style="8" hidden="1" customWidth="1"/>
    <col min="15619" max="15621" width="4.42578125" style="8" customWidth="1"/>
    <col min="15622" max="15622" width="5.140625" style="8" customWidth="1"/>
    <col min="15623" max="15623" width="27.42578125" style="8" customWidth="1"/>
    <col min="15624" max="15624" width="26" style="8" customWidth="1"/>
    <col min="15625" max="15625" width="29.28515625" style="8" customWidth="1"/>
    <col min="15626" max="15626" width="25.7109375" style="8" customWidth="1"/>
    <col min="15627" max="15872" width="9.140625" style="8"/>
    <col min="15873" max="15873" width="3.28515625" style="8" customWidth="1"/>
    <col min="15874" max="15874" width="0" style="8" hidden="1" customWidth="1"/>
    <col min="15875" max="15877" width="4.42578125" style="8" customWidth="1"/>
    <col min="15878" max="15878" width="5.140625" style="8" customWidth="1"/>
    <col min="15879" max="15879" width="27.42578125" style="8" customWidth="1"/>
    <col min="15880" max="15880" width="26" style="8" customWidth="1"/>
    <col min="15881" max="15881" width="29.28515625" style="8" customWidth="1"/>
    <col min="15882" max="15882" width="25.7109375" style="8" customWidth="1"/>
    <col min="15883" max="16128" width="9.140625" style="8"/>
    <col min="16129" max="16129" width="3.28515625" style="8" customWidth="1"/>
    <col min="16130" max="16130" width="0" style="8" hidden="1" customWidth="1"/>
    <col min="16131" max="16133" width="4.42578125" style="8" customWidth="1"/>
    <col min="16134" max="16134" width="5.140625" style="8" customWidth="1"/>
    <col min="16135" max="16135" width="27.42578125" style="8" customWidth="1"/>
    <col min="16136" max="16136" width="26" style="8" customWidth="1"/>
    <col min="16137" max="16137" width="29.28515625" style="8" customWidth="1"/>
    <col min="16138" max="16138" width="25.7109375" style="8" customWidth="1"/>
    <col min="16139" max="16384" width="9.140625" style="8"/>
  </cols>
  <sheetData>
    <row r="1" spans="2:10" x14ac:dyDescent="0.2">
      <c r="C1" s="891" t="s">
        <v>688</v>
      </c>
      <c r="D1" s="892"/>
      <c r="E1" s="892"/>
      <c r="F1" s="892"/>
      <c r="G1" s="892"/>
      <c r="H1" s="892"/>
      <c r="I1" s="892"/>
      <c r="J1" s="893"/>
    </row>
    <row r="2" spans="2:10" ht="18" x14ac:dyDescent="0.2">
      <c r="C2" s="815" t="s">
        <v>689</v>
      </c>
      <c r="D2" s="815"/>
      <c r="E2" s="815"/>
      <c r="F2" s="815"/>
      <c r="G2" s="815"/>
      <c r="H2" s="815"/>
      <c r="I2" s="815"/>
      <c r="J2" s="815"/>
    </row>
    <row r="3" spans="2:10" x14ac:dyDescent="0.2">
      <c r="C3" s="160"/>
      <c r="D3" s="160"/>
      <c r="E3" s="160"/>
      <c r="F3" s="160"/>
      <c r="G3" s="160"/>
      <c r="H3" s="160"/>
      <c r="I3" s="160"/>
      <c r="J3" s="161"/>
    </row>
    <row r="4" spans="2:10" ht="14.25" x14ac:dyDescent="0.2">
      <c r="B4" s="76"/>
      <c r="C4" s="819" t="s">
        <v>1</v>
      </c>
      <c r="D4" s="820"/>
      <c r="E4" s="821"/>
      <c r="F4" s="160" t="s">
        <v>2</v>
      </c>
      <c r="G4" s="822">
        <v>2026</v>
      </c>
      <c r="H4" s="822"/>
      <c r="I4" s="822"/>
      <c r="J4" s="161"/>
    </row>
    <row r="5" spans="2:10" ht="14.25" x14ac:dyDescent="0.2">
      <c r="B5" s="76"/>
      <c r="C5" s="819" t="s">
        <v>3</v>
      </c>
      <c r="D5" s="820"/>
      <c r="E5" s="821"/>
      <c r="F5" s="160" t="s">
        <v>2</v>
      </c>
      <c r="G5" s="822" t="s">
        <v>4</v>
      </c>
      <c r="H5" s="822"/>
      <c r="I5" s="822"/>
      <c r="J5" s="161"/>
    </row>
    <row r="6" spans="2:10" ht="14.25" x14ac:dyDescent="0.2">
      <c r="B6" s="76"/>
      <c r="C6" s="819" t="s">
        <v>525</v>
      </c>
      <c r="D6" s="820"/>
      <c r="E6" s="821"/>
      <c r="F6" s="160" t="s">
        <v>2</v>
      </c>
      <c r="G6" s="822"/>
      <c r="H6" s="822"/>
      <c r="I6" s="822"/>
      <c r="J6" s="161"/>
    </row>
    <row r="7" spans="2:10" ht="13.5" thickBot="1" x14ac:dyDescent="0.25"/>
    <row r="8" spans="2:10" s="77" customFormat="1" ht="29.25" customHeight="1" thickBot="1" x14ac:dyDescent="0.25">
      <c r="B8" s="78"/>
      <c r="C8" s="794"/>
      <c r="D8" s="795"/>
      <c r="E8" s="795"/>
      <c r="F8" s="795"/>
      <c r="G8" s="912"/>
      <c r="H8" s="916" t="s">
        <v>540</v>
      </c>
      <c r="I8" s="917"/>
      <c r="J8" s="918" t="s">
        <v>541</v>
      </c>
    </row>
    <row r="9" spans="2:10" s="77" customFormat="1" ht="29.25" customHeight="1" thickBot="1" x14ac:dyDescent="0.25">
      <c r="B9" s="78"/>
      <c r="C9" s="913"/>
      <c r="D9" s="914"/>
      <c r="E9" s="914"/>
      <c r="F9" s="914"/>
      <c r="G9" s="915"/>
      <c r="H9" s="564" t="s">
        <v>542</v>
      </c>
      <c r="I9" s="564" t="s">
        <v>543</v>
      </c>
      <c r="J9" s="919"/>
    </row>
    <row r="10" spans="2:10" s="23" customFormat="1" ht="29.25" customHeight="1" x14ac:dyDescent="0.2">
      <c r="B10" s="24" t="s">
        <v>544</v>
      </c>
      <c r="C10" s="797" t="s">
        <v>545</v>
      </c>
      <c r="D10" s="798"/>
      <c r="E10" s="798"/>
      <c r="F10" s="799"/>
      <c r="G10" s="469" t="s">
        <v>546</v>
      </c>
      <c r="H10" s="565">
        <v>0</v>
      </c>
      <c r="I10" s="565">
        <v>0</v>
      </c>
      <c r="J10" s="566">
        <v>0</v>
      </c>
    </row>
    <row r="11" spans="2:10" s="23" customFormat="1" ht="29.25" customHeight="1" x14ac:dyDescent="0.2">
      <c r="B11" s="24" t="s">
        <v>547</v>
      </c>
      <c r="C11" s="800"/>
      <c r="D11" s="801"/>
      <c r="E11" s="801"/>
      <c r="F11" s="802"/>
      <c r="G11" s="472" t="s">
        <v>548</v>
      </c>
      <c r="H11" s="567">
        <v>0</v>
      </c>
      <c r="I11" s="567">
        <v>0</v>
      </c>
      <c r="J11" s="568">
        <v>0</v>
      </c>
    </row>
    <row r="12" spans="2:10" s="23" customFormat="1" ht="29.25" customHeight="1" x14ac:dyDescent="0.2">
      <c r="B12" s="24" t="s">
        <v>549</v>
      </c>
      <c r="C12" s="800"/>
      <c r="D12" s="801"/>
      <c r="E12" s="801"/>
      <c r="F12" s="802"/>
      <c r="G12" s="472" t="s">
        <v>550</v>
      </c>
      <c r="H12" s="567">
        <v>0</v>
      </c>
      <c r="I12" s="567">
        <v>0</v>
      </c>
      <c r="J12" s="568">
        <v>0</v>
      </c>
    </row>
    <row r="13" spans="2:10" s="23" customFormat="1" ht="29.25" customHeight="1" x14ac:dyDescent="0.2">
      <c r="B13" s="24" t="s">
        <v>551</v>
      </c>
      <c r="C13" s="800"/>
      <c r="D13" s="801"/>
      <c r="E13" s="801"/>
      <c r="F13" s="802"/>
      <c r="G13" s="472" t="s">
        <v>552</v>
      </c>
      <c r="H13" s="567">
        <v>0</v>
      </c>
      <c r="I13" s="567">
        <v>0</v>
      </c>
      <c r="J13" s="568">
        <v>0</v>
      </c>
    </row>
    <row r="14" spans="2:10" s="23" customFormat="1" ht="29.25" customHeight="1" x14ac:dyDescent="0.2">
      <c r="B14" s="24" t="s">
        <v>553</v>
      </c>
      <c r="C14" s="800"/>
      <c r="D14" s="801"/>
      <c r="E14" s="801"/>
      <c r="F14" s="802"/>
      <c r="G14" s="472" t="s">
        <v>554</v>
      </c>
      <c r="H14" s="567">
        <v>0</v>
      </c>
      <c r="I14" s="567">
        <v>0</v>
      </c>
      <c r="J14" s="568">
        <v>0</v>
      </c>
    </row>
    <row r="15" spans="2:10" s="23" customFormat="1" ht="29.25" customHeight="1" x14ac:dyDescent="0.2">
      <c r="B15" s="24" t="s">
        <v>555</v>
      </c>
      <c r="C15" s="800"/>
      <c r="D15" s="801"/>
      <c r="E15" s="801"/>
      <c r="F15" s="802"/>
      <c r="G15" s="472" t="s">
        <v>556</v>
      </c>
      <c r="H15" s="567">
        <v>0</v>
      </c>
      <c r="I15" s="567">
        <v>0</v>
      </c>
      <c r="J15" s="568">
        <v>0</v>
      </c>
    </row>
    <row r="16" spans="2:10" s="23" customFormat="1" ht="29.25" customHeight="1" x14ac:dyDescent="0.2">
      <c r="B16" s="24" t="s">
        <v>557</v>
      </c>
      <c r="C16" s="800"/>
      <c r="D16" s="801"/>
      <c r="E16" s="801"/>
      <c r="F16" s="802"/>
      <c r="G16" s="472" t="s">
        <v>558</v>
      </c>
      <c r="H16" s="567">
        <v>0</v>
      </c>
      <c r="I16" s="567">
        <v>0</v>
      </c>
      <c r="J16" s="568">
        <v>0</v>
      </c>
    </row>
    <row r="17" spans="2:10" s="23" customFormat="1" ht="29.25" customHeight="1" thickBot="1" x14ac:dyDescent="0.25">
      <c r="B17" s="24" t="s">
        <v>559</v>
      </c>
      <c r="C17" s="803"/>
      <c r="D17" s="804"/>
      <c r="E17" s="804"/>
      <c r="F17" s="805"/>
      <c r="G17" s="569" t="s">
        <v>392</v>
      </c>
      <c r="H17" s="570">
        <v>0</v>
      </c>
      <c r="I17" s="570">
        <v>0</v>
      </c>
      <c r="J17" s="571">
        <v>0</v>
      </c>
    </row>
    <row r="18" spans="2:10" s="23" customFormat="1" ht="29.25" customHeight="1" x14ac:dyDescent="0.2">
      <c r="B18" s="24" t="s">
        <v>560</v>
      </c>
      <c r="C18" s="806" t="s">
        <v>561</v>
      </c>
      <c r="D18" s="807"/>
      <c r="E18" s="807"/>
      <c r="F18" s="808"/>
      <c r="G18" s="572" t="s">
        <v>562</v>
      </c>
      <c r="H18" s="565">
        <v>0</v>
      </c>
      <c r="I18" s="565">
        <v>0</v>
      </c>
      <c r="J18" s="566">
        <v>0</v>
      </c>
    </row>
    <row r="19" spans="2:10" s="23" customFormat="1" ht="29.25" customHeight="1" thickBot="1" x14ac:dyDescent="0.25">
      <c r="B19" s="24" t="s">
        <v>563</v>
      </c>
      <c r="C19" s="812"/>
      <c r="D19" s="813"/>
      <c r="E19" s="813"/>
      <c r="F19" s="814"/>
      <c r="G19" s="573" t="s">
        <v>564</v>
      </c>
      <c r="H19" s="574">
        <v>0</v>
      </c>
      <c r="I19" s="574">
        <v>0</v>
      </c>
      <c r="J19" s="575">
        <v>0</v>
      </c>
    </row>
    <row r="20" spans="2:10" s="23" customFormat="1" ht="23.1" hidden="1" customHeight="1" thickBot="1" x14ac:dyDescent="0.25">
      <c r="B20" s="81"/>
      <c r="C20" s="82"/>
      <c r="D20" s="83" t="s">
        <v>72</v>
      </c>
      <c r="E20" s="83"/>
      <c r="F20" s="84"/>
      <c r="G20" s="85" t="s">
        <v>127</v>
      </c>
      <c r="H20" s="86"/>
      <c r="I20" s="86"/>
      <c r="J20" s="87"/>
    </row>
    <row r="22" spans="2:10" x14ac:dyDescent="0.2">
      <c r="C22" s="677" t="s">
        <v>717</v>
      </c>
      <c r="D22" s="678"/>
      <c r="E22" s="678"/>
      <c r="F22" s="678"/>
      <c r="G22" s="678"/>
      <c r="H22" s="678"/>
      <c r="I22" s="678"/>
      <c r="J22" s="679"/>
    </row>
    <row r="23" spans="2:10" x14ac:dyDescent="0.2">
      <c r="C23" s="680"/>
      <c r="D23" s="681"/>
      <c r="E23" s="681"/>
      <c r="F23" s="681"/>
      <c r="G23" s="681"/>
      <c r="H23" s="681"/>
      <c r="I23" s="681"/>
      <c r="J23" s="682"/>
    </row>
    <row r="24" spans="2:10" x14ac:dyDescent="0.2">
      <c r="C24" s="725"/>
      <c r="D24" s="726"/>
      <c r="E24" s="726"/>
      <c r="F24" s="726"/>
      <c r="G24" s="726"/>
      <c r="H24" s="726"/>
      <c r="I24" s="726"/>
      <c r="J24" s="727"/>
    </row>
  </sheetData>
  <mergeCells count="14">
    <mergeCell ref="C18:F19"/>
    <mergeCell ref="C22:J24"/>
    <mergeCell ref="C6:E6"/>
    <mergeCell ref="G6:I6"/>
    <mergeCell ref="C8:G9"/>
    <mergeCell ref="H8:I8"/>
    <mergeCell ref="J8:J9"/>
    <mergeCell ref="C10:F17"/>
    <mergeCell ref="C1:J1"/>
    <mergeCell ref="C2:J2"/>
    <mergeCell ref="C4:E4"/>
    <mergeCell ref="G4:I4"/>
    <mergeCell ref="C5:E5"/>
    <mergeCell ref="G5:I5"/>
  </mergeCells>
  <pageMargins left="0.7" right="0.7" top="0.75" bottom="0.75" header="0.3" footer="0.3"/>
  <pageSetup paperSize="9" scale="6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484C5-F435-4A24-83EA-0BE105DBE4E0}">
  <dimension ref="B1:F25"/>
  <sheetViews>
    <sheetView topLeftCell="A6" zoomScaleNormal="100" workbookViewId="0">
      <selection activeCell="H14" sqref="H14"/>
    </sheetView>
  </sheetViews>
  <sheetFormatPr defaultRowHeight="12.75" x14ac:dyDescent="0.2"/>
  <cols>
    <col min="1" max="1" width="3.28515625" style="9" customWidth="1"/>
    <col min="2" max="2" width="25.28515625" style="9" customWidth="1"/>
    <col min="3" max="6" width="20.28515625" style="9" customWidth="1"/>
    <col min="7" max="256" width="9.140625" style="9"/>
    <col min="257" max="257" width="3.28515625" style="9" customWidth="1"/>
    <col min="258" max="258" width="25.28515625" style="9" customWidth="1"/>
    <col min="259" max="259" width="26" style="9" customWidth="1"/>
    <col min="260" max="261" width="29.28515625" style="9" customWidth="1"/>
    <col min="262" max="262" width="25.7109375" style="9" customWidth="1"/>
    <col min="263" max="512" width="9.140625" style="9"/>
    <col min="513" max="513" width="3.28515625" style="9" customWidth="1"/>
    <col min="514" max="514" width="25.28515625" style="9" customWidth="1"/>
    <col min="515" max="515" width="26" style="9" customWidth="1"/>
    <col min="516" max="517" width="29.28515625" style="9" customWidth="1"/>
    <col min="518" max="518" width="25.7109375" style="9" customWidth="1"/>
    <col min="519" max="768" width="9.140625" style="9"/>
    <col min="769" max="769" width="3.28515625" style="9" customWidth="1"/>
    <col min="770" max="770" width="25.28515625" style="9" customWidth="1"/>
    <col min="771" max="771" width="26" style="9" customWidth="1"/>
    <col min="772" max="773" width="29.28515625" style="9" customWidth="1"/>
    <col min="774" max="774" width="25.7109375" style="9" customWidth="1"/>
    <col min="775" max="1024" width="9.140625" style="9"/>
    <col min="1025" max="1025" width="3.28515625" style="9" customWidth="1"/>
    <col min="1026" max="1026" width="25.28515625" style="9" customWidth="1"/>
    <col min="1027" max="1027" width="26" style="9" customWidth="1"/>
    <col min="1028" max="1029" width="29.28515625" style="9" customWidth="1"/>
    <col min="1030" max="1030" width="25.7109375" style="9" customWidth="1"/>
    <col min="1031" max="1280" width="9.140625" style="9"/>
    <col min="1281" max="1281" width="3.28515625" style="9" customWidth="1"/>
    <col min="1282" max="1282" width="25.28515625" style="9" customWidth="1"/>
    <col min="1283" max="1283" width="26" style="9" customWidth="1"/>
    <col min="1284" max="1285" width="29.28515625" style="9" customWidth="1"/>
    <col min="1286" max="1286" width="25.7109375" style="9" customWidth="1"/>
    <col min="1287" max="1536" width="9.140625" style="9"/>
    <col min="1537" max="1537" width="3.28515625" style="9" customWidth="1"/>
    <col min="1538" max="1538" width="25.28515625" style="9" customWidth="1"/>
    <col min="1539" max="1539" width="26" style="9" customWidth="1"/>
    <col min="1540" max="1541" width="29.28515625" style="9" customWidth="1"/>
    <col min="1542" max="1542" width="25.7109375" style="9" customWidth="1"/>
    <col min="1543" max="1792" width="9.140625" style="9"/>
    <col min="1793" max="1793" width="3.28515625" style="9" customWidth="1"/>
    <col min="1794" max="1794" width="25.28515625" style="9" customWidth="1"/>
    <col min="1795" max="1795" width="26" style="9" customWidth="1"/>
    <col min="1796" max="1797" width="29.28515625" style="9" customWidth="1"/>
    <col min="1798" max="1798" width="25.7109375" style="9" customWidth="1"/>
    <col min="1799" max="2048" width="9.140625" style="9"/>
    <col min="2049" max="2049" width="3.28515625" style="9" customWidth="1"/>
    <col min="2050" max="2050" width="25.28515625" style="9" customWidth="1"/>
    <col min="2051" max="2051" width="26" style="9" customWidth="1"/>
    <col min="2052" max="2053" width="29.28515625" style="9" customWidth="1"/>
    <col min="2054" max="2054" width="25.7109375" style="9" customWidth="1"/>
    <col min="2055" max="2304" width="9.140625" style="9"/>
    <col min="2305" max="2305" width="3.28515625" style="9" customWidth="1"/>
    <col min="2306" max="2306" width="25.28515625" style="9" customWidth="1"/>
    <col min="2307" max="2307" width="26" style="9" customWidth="1"/>
    <col min="2308" max="2309" width="29.28515625" style="9" customWidth="1"/>
    <col min="2310" max="2310" width="25.7109375" style="9" customWidth="1"/>
    <col min="2311" max="2560" width="9.140625" style="9"/>
    <col min="2561" max="2561" width="3.28515625" style="9" customWidth="1"/>
    <col min="2562" max="2562" width="25.28515625" style="9" customWidth="1"/>
    <col min="2563" max="2563" width="26" style="9" customWidth="1"/>
    <col min="2564" max="2565" width="29.28515625" style="9" customWidth="1"/>
    <col min="2566" max="2566" width="25.7109375" style="9" customWidth="1"/>
    <col min="2567" max="2816" width="9.140625" style="9"/>
    <col min="2817" max="2817" width="3.28515625" style="9" customWidth="1"/>
    <col min="2818" max="2818" width="25.28515625" style="9" customWidth="1"/>
    <col min="2819" max="2819" width="26" style="9" customWidth="1"/>
    <col min="2820" max="2821" width="29.28515625" style="9" customWidth="1"/>
    <col min="2822" max="2822" width="25.7109375" style="9" customWidth="1"/>
    <col min="2823" max="3072" width="9.140625" style="9"/>
    <col min="3073" max="3073" width="3.28515625" style="9" customWidth="1"/>
    <col min="3074" max="3074" width="25.28515625" style="9" customWidth="1"/>
    <col min="3075" max="3075" width="26" style="9" customWidth="1"/>
    <col min="3076" max="3077" width="29.28515625" style="9" customWidth="1"/>
    <col min="3078" max="3078" width="25.7109375" style="9" customWidth="1"/>
    <col min="3079" max="3328" width="9.140625" style="9"/>
    <col min="3329" max="3329" width="3.28515625" style="9" customWidth="1"/>
    <col min="3330" max="3330" width="25.28515625" style="9" customWidth="1"/>
    <col min="3331" max="3331" width="26" style="9" customWidth="1"/>
    <col min="3332" max="3333" width="29.28515625" style="9" customWidth="1"/>
    <col min="3334" max="3334" width="25.7109375" style="9" customWidth="1"/>
    <col min="3335" max="3584" width="9.140625" style="9"/>
    <col min="3585" max="3585" width="3.28515625" style="9" customWidth="1"/>
    <col min="3586" max="3586" width="25.28515625" style="9" customWidth="1"/>
    <col min="3587" max="3587" width="26" style="9" customWidth="1"/>
    <col min="3588" max="3589" width="29.28515625" style="9" customWidth="1"/>
    <col min="3590" max="3590" width="25.7109375" style="9" customWidth="1"/>
    <col min="3591" max="3840" width="9.140625" style="9"/>
    <col min="3841" max="3841" width="3.28515625" style="9" customWidth="1"/>
    <col min="3842" max="3842" width="25.28515625" style="9" customWidth="1"/>
    <col min="3843" max="3843" width="26" style="9" customWidth="1"/>
    <col min="3844" max="3845" width="29.28515625" style="9" customWidth="1"/>
    <col min="3846" max="3846" width="25.7109375" style="9" customWidth="1"/>
    <col min="3847" max="4096" width="9.140625" style="9"/>
    <col min="4097" max="4097" width="3.28515625" style="9" customWidth="1"/>
    <col min="4098" max="4098" width="25.28515625" style="9" customWidth="1"/>
    <col min="4099" max="4099" width="26" style="9" customWidth="1"/>
    <col min="4100" max="4101" width="29.28515625" style="9" customWidth="1"/>
    <col min="4102" max="4102" width="25.7109375" style="9" customWidth="1"/>
    <col min="4103" max="4352" width="9.140625" style="9"/>
    <col min="4353" max="4353" width="3.28515625" style="9" customWidth="1"/>
    <col min="4354" max="4354" width="25.28515625" style="9" customWidth="1"/>
    <col min="4355" max="4355" width="26" style="9" customWidth="1"/>
    <col min="4356" max="4357" width="29.28515625" style="9" customWidth="1"/>
    <col min="4358" max="4358" width="25.7109375" style="9" customWidth="1"/>
    <col min="4359" max="4608" width="9.140625" style="9"/>
    <col min="4609" max="4609" width="3.28515625" style="9" customWidth="1"/>
    <col min="4610" max="4610" width="25.28515625" style="9" customWidth="1"/>
    <col min="4611" max="4611" width="26" style="9" customWidth="1"/>
    <col min="4612" max="4613" width="29.28515625" style="9" customWidth="1"/>
    <col min="4614" max="4614" width="25.7109375" style="9" customWidth="1"/>
    <col min="4615" max="4864" width="9.140625" style="9"/>
    <col min="4865" max="4865" width="3.28515625" style="9" customWidth="1"/>
    <col min="4866" max="4866" width="25.28515625" style="9" customWidth="1"/>
    <col min="4867" max="4867" width="26" style="9" customWidth="1"/>
    <col min="4868" max="4869" width="29.28515625" style="9" customWidth="1"/>
    <col min="4870" max="4870" width="25.7109375" style="9" customWidth="1"/>
    <col min="4871" max="5120" width="9.140625" style="9"/>
    <col min="5121" max="5121" width="3.28515625" style="9" customWidth="1"/>
    <col min="5122" max="5122" width="25.28515625" style="9" customWidth="1"/>
    <col min="5123" max="5123" width="26" style="9" customWidth="1"/>
    <col min="5124" max="5125" width="29.28515625" style="9" customWidth="1"/>
    <col min="5126" max="5126" width="25.7109375" style="9" customWidth="1"/>
    <col min="5127" max="5376" width="9.140625" style="9"/>
    <col min="5377" max="5377" width="3.28515625" style="9" customWidth="1"/>
    <col min="5378" max="5378" width="25.28515625" style="9" customWidth="1"/>
    <col min="5379" max="5379" width="26" style="9" customWidth="1"/>
    <col min="5380" max="5381" width="29.28515625" style="9" customWidth="1"/>
    <col min="5382" max="5382" width="25.7109375" style="9" customWidth="1"/>
    <col min="5383" max="5632" width="9.140625" style="9"/>
    <col min="5633" max="5633" width="3.28515625" style="9" customWidth="1"/>
    <col min="5634" max="5634" width="25.28515625" style="9" customWidth="1"/>
    <col min="5635" max="5635" width="26" style="9" customWidth="1"/>
    <col min="5636" max="5637" width="29.28515625" style="9" customWidth="1"/>
    <col min="5638" max="5638" width="25.7109375" style="9" customWidth="1"/>
    <col min="5639" max="5888" width="9.140625" style="9"/>
    <col min="5889" max="5889" width="3.28515625" style="9" customWidth="1"/>
    <col min="5890" max="5890" width="25.28515625" style="9" customWidth="1"/>
    <col min="5891" max="5891" width="26" style="9" customWidth="1"/>
    <col min="5892" max="5893" width="29.28515625" style="9" customWidth="1"/>
    <col min="5894" max="5894" width="25.7109375" style="9" customWidth="1"/>
    <col min="5895" max="6144" width="9.140625" style="9"/>
    <col min="6145" max="6145" width="3.28515625" style="9" customWidth="1"/>
    <col min="6146" max="6146" width="25.28515625" style="9" customWidth="1"/>
    <col min="6147" max="6147" width="26" style="9" customWidth="1"/>
    <col min="6148" max="6149" width="29.28515625" style="9" customWidth="1"/>
    <col min="6150" max="6150" width="25.7109375" style="9" customWidth="1"/>
    <col min="6151" max="6400" width="9.140625" style="9"/>
    <col min="6401" max="6401" width="3.28515625" style="9" customWidth="1"/>
    <col min="6402" max="6402" width="25.28515625" style="9" customWidth="1"/>
    <col min="6403" max="6403" width="26" style="9" customWidth="1"/>
    <col min="6404" max="6405" width="29.28515625" style="9" customWidth="1"/>
    <col min="6406" max="6406" width="25.7109375" style="9" customWidth="1"/>
    <col min="6407" max="6656" width="9.140625" style="9"/>
    <col min="6657" max="6657" width="3.28515625" style="9" customWidth="1"/>
    <col min="6658" max="6658" width="25.28515625" style="9" customWidth="1"/>
    <col min="6659" max="6659" width="26" style="9" customWidth="1"/>
    <col min="6660" max="6661" width="29.28515625" style="9" customWidth="1"/>
    <col min="6662" max="6662" width="25.7109375" style="9" customWidth="1"/>
    <col min="6663" max="6912" width="9.140625" style="9"/>
    <col min="6913" max="6913" width="3.28515625" style="9" customWidth="1"/>
    <col min="6914" max="6914" width="25.28515625" style="9" customWidth="1"/>
    <col min="6915" max="6915" width="26" style="9" customWidth="1"/>
    <col min="6916" max="6917" width="29.28515625" style="9" customWidth="1"/>
    <col min="6918" max="6918" width="25.7109375" style="9" customWidth="1"/>
    <col min="6919" max="7168" width="9.140625" style="9"/>
    <col min="7169" max="7169" width="3.28515625" style="9" customWidth="1"/>
    <col min="7170" max="7170" width="25.28515625" style="9" customWidth="1"/>
    <col min="7171" max="7171" width="26" style="9" customWidth="1"/>
    <col min="7172" max="7173" width="29.28515625" style="9" customWidth="1"/>
    <col min="7174" max="7174" width="25.7109375" style="9" customWidth="1"/>
    <col min="7175" max="7424" width="9.140625" style="9"/>
    <col min="7425" max="7425" width="3.28515625" style="9" customWidth="1"/>
    <col min="7426" max="7426" width="25.28515625" style="9" customWidth="1"/>
    <col min="7427" max="7427" width="26" style="9" customWidth="1"/>
    <col min="7428" max="7429" width="29.28515625" style="9" customWidth="1"/>
    <col min="7430" max="7430" width="25.7109375" style="9" customWidth="1"/>
    <col min="7431" max="7680" width="9.140625" style="9"/>
    <col min="7681" max="7681" width="3.28515625" style="9" customWidth="1"/>
    <col min="7682" max="7682" width="25.28515625" style="9" customWidth="1"/>
    <col min="7683" max="7683" width="26" style="9" customWidth="1"/>
    <col min="7684" max="7685" width="29.28515625" style="9" customWidth="1"/>
    <col min="7686" max="7686" width="25.7109375" style="9" customWidth="1"/>
    <col min="7687" max="7936" width="9.140625" style="9"/>
    <col min="7937" max="7937" width="3.28515625" style="9" customWidth="1"/>
    <col min="7938" max="7938" width="25.28515625" style="9" customWidth="1"/>
    <col min="7939" max="7939" width="26" style="9" customWidth="1"/>
    <col min="7940" max="7941" width="29.28515625" style="9" customWidth="1"/>
    <col min="7942" max="7942" width="25.7109375" style="9" customWidth="1"/>
    <col min="7943" max="8192" width="9.140625" style="9"/>
    <col min="8193" max="8193" width="3.28515625" style="9" customWidth="1"/>
    <col min="8194" max="8194" width="25.28515625" style="9" customWidth="1"/>
    <col min="8195" max="8195" width="26" style="9" customWidth="1"/>
    <col min="8196" max="8197" width="29.28515625" style="9" customWidth="1"/>
    <col min="8198" max="8198" width="25.7109375" style="9" customWidth="1"/>
    <col min="8199" max="8448" width="9.140625" style="9"/>
    <col min="8449" max="8449" width="3.28515625" style="9" customWidth="1"/>
    <col min="8450" max="8450" width="25.28515625" style="9" customWidth="1"/>
    <col min="8451" max="8451" width="26" style="9" customWidth="1"/>
    <col min="8452" max="8453" width="29.28515625" style="9" customWidth="1"/>
    <col min="8454" max="8454" width="25.7109375" style="9" customWidth="1"/>
    <col min="8455" max="8704" width="9.140625" style="9"/>
    <col min="8705" max="8705" width="3.28515625" style="9" customWidth="1"/>
    <col min="8706" max="8706" width="25.28515625" style="9" customWidth="1"/>
    <col min="8707" max="8707" width="26" style="9" customWidth="1"/>
    <col min="8708" max="8709" width="29.28515625" style="9" customWidth="1"/>
    <col min="8710" max="8710" width="25.7109375" style="9" customWidth="1"/>
    <col min="8711" max="8960" width="9.140625" style="9"/>
    <col min="8961" max="8961" width="3.28515625" style="9" customWidth="1"/>
    <col min="8962" max="8962" width="25.28515625" style="9" customWidth="1"/>
    <col min="8963" max="8963" width="26" style="9" customWidth="1"/>
    <col min="8964" max="8965" width="29.28515625" style="9" customWidth="1"/>
    <col min="8966" max="8966" width="25.7109375" style="9" customWidth="1"/>
    <col min="8967" max="9216" width="9.140625" style="9"/>
    <col min="9217" max="9217" width="3.28515625" style="9" customWidth="1"/>
    <col min="9218" max="9218" width="25.28515625" style="9" customWidth="1"/>
    <col min="9219" max="9219" width="26" style="9" customWidth="1"/>
    <col min="9220" max="9221" width="29.28515625" style="9" customWidth="1"/>
    <col min="9222" max="9222" width="25.7109375" style="9" customWidth="1"/>
    <col min="9223" max="9472" width="9.140625" style="9"/>
    <col min="9473" max="9473" width="3.28515625" style="9" customWidth="1"/>
    <col min="9474" max="9474" width="25.28515625" style="9" customWidth="1"/>
    <col min="9475" max="9475" width="26" style="9" customWidth="1"/>
    <col min="9476" max="9477" width="29.28515625" style="9" customWidth="1"/>
    <col min="9478" max="9478" width="25.7109375" style="9" customWidth="1"/>
    <col min="9479" max="9728" width="9.140625" style="9"/>
    <col min="9729" max="9729" width="3.28515625" style="9" customWidth="1"/>
    <col min="9730" max="9730" width="25.28515625" style="9" customWidth="1"/>
    <col min="9731" max="9731" width="26" style="9" customWidth="1"/>
    <col min="9732" max="9733" width="29.28515625" style="9" customWidth="1"/>
    <col min="9734" max="9734" width="25.7109375" style="9" customWidth="1"/>
    <col min="9735" max="9984" width="9.140625" style="9"/>
    <col min="9985" max="9985" width="3.28515625" style="9" customWidth="1"/>
    <col min="9986" max="9986" width="25.28515625" style="9" customWidth="1"/>
    <col min="9987" max="9987" width="26" style="9" customWidth="1"/>
    <col min="9988" max="9989" width="29.28515625" style="9" customWidth="1"/>
    <col min="9990" max="9990" width="25.7109375" style="9" customWidth="1"/>
    <col min="9991" max="10240" width="9.140625" style="9"/>
    <col min="10241" max="10241" width="3.28515625" style="9" customWidth="1"/>
    <col min="10242" max="10242" width="25.28515625" style="9" customWidth="1"/>
    <col min="10243" max="10243" width="26" style="9" customWidth="1"/>
    <col min="10244" max="10245" width="29.28515625" style="9" customWidth="1"/>
    <col min="10246" max="10246" width="25.7109375" style="9" customWidth="1"/>
    <col min="10247" max="10496" width="9.140625" style="9"/>
    <col min="10497" max="10497" width="3.28515625" style="9" customWidth="1"/>
    <col min="10498" max="10498" width="25.28515625" style="9" customWidth="1"/>
    <col min="10499" max="10499" width="26" style="9" customWidth="1"/>
    <col min="10500" max="10501" width="29.28515625" style="9" customWidth="1"/>
    <col min="10502" max="10502" width="25.7109375" style="9" customWidth="1"/>
    <col min="10503" max="10752" width="9.140625" style="9"/>
    <col min="10753" max="10753" width="3.28515625" style="9" customWidth="1"/>
    <col min="10754" max="10754" width="25.28515625" style="9" customWidth="1"/>
    <col min="10755" max="10755" width="26" style="9" customWidth="1"/>
    <col min="10756" max="10757" width="29.28515625" style="9" customWidth="1"/>
    <col min="10758" max="10758" width="25.7109375" style="9" customWidth="1"/>
    <col min="10759" max="11008" width="9.140625" style="9"/>
    <col min="11009" max="11009" width="3.28515625" style="9" customWidth="1"/>
    <col min="11010" max="11010" width="25.28515625" style="9" customWidth="1"/>
    <col min="11011" max="11011" width="26" style="9" customWidth="1"/>
    <col min="11012" max="11013" width="29.28515625" style="9" customWidth="1"/>
    <col min="11014" max="11014" width="25.7109375" style="9" customWidth="1"/>
    <col min="11015" max="11264" width="9.140625" style="9"/>
    <col min="11265" max="11265" width="3.28515625" style="9" customWidth="1"/>
    <col min="11266" max="11266" width="25.28515625" style="9" customWidth="1"/>
    <col min="11267" max="11267" width="26" style="9" customWidth="1"/>
    <col min="11268" max="11269" width="29.28515625" style="9" customWidth="1"/>
    <col min="11270" max="11270" width="25.7109375" style="9" customWidth="1"/>
    <col min="11271" max="11520" width="9.140625" style="9"/>
    <col min="11521" max="11521" width="3.28515625" style="9" customWidth="1"/>
    <col min="11522" max="11522" width="25.28515625" style="9" customWidth="1"/>
    <col min="11523" max="11523" width="26" style="9" customWidth="1"/>
    <col min="11524" max="11525" width="29.28515625" style="9" customWidth="1"/>
    <col min="11526" max="11526" width="25.7109375" style="9" customWidth="1"/>
    <col min="11527" max="11776" width="9.140625" style="9"/>
    <col min="11777" max="11777" width="3.28515625" style="9" customWidth="1"/>
    <col min="11778" max="11778" width="25.28515625" style="9" customWidth="1"/>
    <col min="11779" max="11779" width="26" style="9" customWidth="1"/>
    <col min="11780" max="11781" width="29.28515625" style="9" customWidth="1"/>
    <col min="11782" max="11782" width="25.7109375" style="9" customWidth="1"/>
    <col min="11783" max="12032" width="9.140625" style="9"/>
    <col min="12033" max="12033" width="3.28515625" style="9" customWidth="1"/>
    <col min="12034" max="12034" width="25.28515625" style="9" customWidth="1"/>
    <col min="12035" max="12035" width="26" style="9" customWidth="1"/>
    <col min="12036" max="12037" width="29.28515625" style="9" customWidth="1"/>
    <col min="12038" max="12038" width="25.7109375" style="9" customWidth="1"/>
    <col min="12039" max="12288" width="9.140625" style="9"/>
    <col min="12289" max="12289" width="3.28515625" style="9" customWidth="1"/>
    <col min="12290" max="12290" width="25.28515625" style="9" customWidth="1"/>
    <col min="12291" max="12291" width="26" style="9" customWidth="1"/>
    <col min="12292" max="12293" width="29.28515625" style="9" customWidth="1"/>
    <col min="12294" max="12294" width="25.7109375" style="9" customWidth="1"/>
    <col min="12295" max="12544" width="9.140625" style="9"/>
    <col min="12545" max="12545" width="3.28515625" style="9" customWidth="1"/>
    <col min="12546" max="12546" width="25.28515625" style="9" customWidth="1"/>
    <col min="12547" max="12547" width="26" style="9" customWidth="1"/>
    <col min="12548" max="12549" width="29.28515625" style="9" customWidth="1"/>
    <col min="12550" max="12550" width="25.7109375" style="9" customWidth="1"/>
    <col min="12551" max="12800" width="9.140625" style="9"/>
    <col min="12801" max="12801" width="3.28515625" style="9" customWidth="1"/>
    <col min="12802" max="12802" width="25.28515625" style="9" customWidth="1"/>
    <col min="12803" max="12803" width="26" style="9" customWidth="1"/>
    <col min="12804" max="12805" width="29.28515625" style="9" customWidth="1"/>
    <col min="12806" max="12806" width="25.7109375" style="9" customWidth="1"/>
    <col min="12807" max="13056" width="9.140625" style="9"/>
    <col min="13057" max="13057" width="3.28515625" style="9" customWidth="1"/>
    <col min="13058" max="13058" width="25.28515625" style="9" customWidth="1"/>
    <col min="13059" max="13059" width="26" style="9" customWidth="1"/>
    <col min="13060" max="13061" width="29.28515625" style="9" customWidth="1"/>
    <col min="13062" max="13062" width="25.7109375" style="9" customWidth="1"/>
    <col min="13063" max="13312" width="9.140625" style="9"/>
    <col min="13313" max="13313" width="3.28515625" style="9" customWidth="1"/>
    <col min="13314" max="13314" width="25.28515625" style="9" customWidth="1"/>
    <col min="13315" max="13315" width="26" style="9" customWidth="1"/>
    <col min="13316" max="13317" width="29.28515625" style="9" customWidth="1"/>
    <col min="13318" max="13318" width="25.7109375" style="9" customWidth="1"/>
    <col min="13319" max="13568" width="9.140625" style="9"/>
    <col min="13569" max="13569" width="3.28515625" style="9" customWidth="1"/>
    <col min="13570" max="13570" width="25.28515625" style="9" customWidth="1"/>
    <col min="13571" max="13571" width="26" style="9" customWidth="1"/>
    <col min="13572" max="13573" width="29.28515625" style="9" customWidth="1"/>
    <col min="13574" max="13574" width="25.7109375" style="9" customWidth="1"/>
    <col min="13575" max="13824" width="9.140625" style="9"/>
    <col min="13825" max="13825" width="3.28515625" style="9" customWidth="1"/>
    <col min="13826" max="13826" width="25.28515625" style="9" customWidth="1"/>
    <col min="13827" max="13827" width="26" style="9" customWidth="1"/>
    <col min="13828" max="13829" width="29.28515625" style="9" customWidth="1"/>
    <col min="13830" max="13830" width="25.7109375" style="9" customWidth="1"/>
    <col min="13831" max="14080" width="9.140625" style="9"/>
    <col min="14081" max="14081" width="3.28515625" style="9" customWidth="1"/>
    <col min="14082" max="14082" width="25.28515625" style="9" customWidth="1"/>
    <col min="14083" max="14083" width="26" style="9" customWidth="1"/>
    <col min="14084" max="14085" width="29.28515625" style="9" customWidth="1"/>
    <col min="14086" max="14086" width="25.7109375" style="9" customWidth="1"/>
    <col min="14087" max="14336" width="9.140625" style="9"/>
    <col min="14337" max="14337" width="3.28515625" style="9" customWidth="1"/>
    <col min="14338" max="14338" width="25.28515625" style="9" customWidth="1"/>
    <col min="14339" max="14339" width="26" style="9" customWidth="1"/>
    <col min="14340" max="14341" width="29.28515625" style="9" customWidth="1"/>
    <col min="14342" max="14342" width="25.7109375" style="9" customWidth="1"/>
    <col min="14343" max="14592" width="9.140625" style="9"/>
    <col min="14593" max="14593" width="3.28515625" style="9" customWidth="1"/>
    <col min="14594" max="14594" width="25.28515625" style="9" customWidth="1"/>
    <col min="14595" max="14595" width="26" style="9" customWidth="1"/>
    <col min="14596" max="14597" width="29.28515625" style="9" customWidth="1"/>
    <col min="14598" max="14598" width="25.7109375" style="9" customWidth="1"/>
    <col min="14599" max="14848" width="9.140625" style="9"/>
    <col min="14849" max="14849" width="3.28515625" style="9" customWidth="1"/>
    <col min="14850" max="14850" width="25.28515625" style="9" customWidth="1"/>
    <col min="14851" max="14851" width="26" style="9" customWidth="1"/>
    <col min="14852" max="14853" width="29.28515625" style="9" customWidth="1"/>
    <col min="14854" max="14854" width="25.7109375" style="9" customWidth="1"/>
    <col min="14855" max="15104" width="9.140625" style="9"/>
    <col min="15105" max="15105" width="3.28515625" style="9" customWidth="1"/>
    <col min="15106" max="15106" width="25.28515625" style="9" customWidth="1"/>
    <col min="15107" max="15107" width="26" style="9" customWidth="1"/>
    <col min="15108" max="15109" width="29.28515625" style="9" customWidth="1"/>
    <col min="15110" max="15110" width="25.7109375" style="9" customWidth="1"/>
    <col min="15111" max="15360" width="9.140625" style="9"/>
    <col min="15361" max="15361" width="3.28515625" style="9" customWidth="1"/>
    <col min="15362" max="15362" width="25.28515625" style="9" customWidth="1"/>
    <col min="15363" max="15363" width="26" style="9" customWidth="1"/>
    <col min="15364" max="15365" width="29.28515625" style="9" customWidth="1"/>
    <col min="15366" max="15366" width="25.7109375" style="9" customWidth="1"/>
    <col min="15367" max="15616" width="9.140625" style="9"/>
    <col min="15617" max="15617" width="3.28515625" style="9" customWidth="1"/>
    <col min="15618" max="15618" width="25.28515625" style="9" customWidth="1"/>
    <col min="15619" max="15619" width="26" style="9" customWidth="1"/>
    <col min="15620" max="15621" width="29.28515625" style="9" customWidth="1"/>
    <col min="15622" max="15622" width="25.7109375" style="9" customWidth="1"/>
    <col min="15623" max="15872" width="9.140625" style="9"/>
    <col min="15873" max="15873" width="3.28515625" style="9" customWidth="1"/>
    <col min="15874" max="15874" width="25.28515625" style="9" customWidth="1"/>
    <col min="15875" max="15875" width="26" style="9" customWidth="1"/>
    <col min="15876" max="15877" width="29.28515625" style="9" customWidth="1"/>
    <col min="15878" max="15878" width="25.7109375" style="9" customWidth="1"/>
    <col min="15879" max="16128" width="9.140625" style="9"/>
    <col min="16129" max="16129" width="3.28515625" style="9" customWidth="1"/>
    <col min="16130" max="16130" width="25.28515625" style="9" customWidth="1"/>
    <col min="16131" max="16131" width="26" style="9" customWidth="1"/>
    <col min="16132" max="16133" width="29.28515625" style="9" customWidth="1"/>
    <col min="16134" max="16134" width="25.7109375" style="9" customWidth="1"/>
    <col min="16135" max="16384" width="9.140625" style="9"/>
  </cols>
  <sheetData>
    <row r="1" spans="2:6" hidden="1" x14ac:dyDescent="0.2"/>
    <row r="2" spans="2:6" hidden="1" x14ac:dyDescent="0.2">
      <c r="B2" s="93"/>
      <c r="C2" s="94"/>
      <c r="D2" s="95"/>
      <c r="E2" s="94"/>
      <c r="F2" s="95"/>
    </row>
    <row r="3" spans="2:6" hidden="1" x14ac:dyDescent="0.2">
      <c r="B3" s="2"/>
      <c r="C3" s="96"/>
      <c r="D3" s="96"/>
      <c r="E3" s="96"/>
      <c r="F3" s="96"/>
    </row>
    <row r="4" spans="2:6" ht="15" hidden="1" thickBot="1" x14ac:dyDescent="0.25">
      <c r="B4" s="97" t="s">
        <v>565</v>
      </c>
      <c r="C4" s="98"/>
      <c r="D4" s="99"/>
      <c r="E4" s="98"/>
      <c r="F4" s="99"/>
    </row>
    <row r="5" spans="2:6" hidden="1" x14ac:dyDescent="0.2"/>
    <row r="6" spans="2:6" x14ac:dyDescent="0.2">
      <c r="B6" s="921" t="s">
        <v>690</v>
      </c>
      <c r="C6" s="921"/>
      <c r="D6" s="921"/>
      <c r="E6" s="921"/>
      <c r="F6" s="921"/>
    </row>
    <row r="7" spans="2:6" ht="18" x14ac:dyDescent="0.2">
      <c r="B7" s="689" t="s">
        <v>691</v>
      </c>
      <c r="C7" s="689"/>
      <c r="D7" s="689"/>
      <c r="E7" s="689"/>
      <c r="F7" s="689"/>
    </row>
    <row r="8" spans="2:6" x14ac:dyDescent="0.2">
      <c r="B8" s="182"/>
      <c r="C8" s="182"/>
      <c r="D8" s="182"/>
      <c r="E8" s="182"/>
      <c r="F8" s="192"/>
    </row>
    <row r="9" spans="2:6" ht="14.25" x14ac:dyDescent="0.2">
      <c r="B9" s="182" t="s">
        <v>147</v>
      </c>
      <c r="C9" s="185">
        <v>2026</v>
      </c>
      <c r="D9" s="185"/>
      <c r="E9" s="185"/>
      <c r="F9" s="192"/>
    </row>
    <row r="10" spans="2:6" ht="14.25" x14ac:dyDescent="0.2">
      <c r="B10" s="182" t="s">
        <v>148</v>
      </c>
      <c r="C10" s="691" t="s">
        <v>4</v>
      </c>
      <c r="D10" s="691"/>
      <c r="E10" s="691"/>
      <c r="F10" s="691"/>
    </row>
    <row r="11" spans="2:6" ht="13.5" thickBot="1" x14ac:dyDescent="0.25"/>
    <row r="12" spans="2:6" s="78" customFormat="1" ht="36.75" customHeight="1" x14ac:dyDescent="0.2">
      <c r="B12" s="922"/>
      <c r="C12" s="924" t="s">
        <v>566</v>
      </c>
      <c r="D12" s="925"/>
      <c r="E12" s="926" t="s">
        <v>567</v>
      </c>
      <c r="F12" s="927"/>
    </row>
    <row r="13" spans="2:6" s="78" customFormat="1" ht="36.75" customHeight="1" thickBot="1" x14ac:dyDescent="0.25">
      <c r="B13" s="923"/>
      <c r="C13" s="576" t="s">
        <v>568</v>
      </c>
      <c r="D13" s="577" t="s">
        <v>569</v>
      </c>
      <c r="E13" s="576" t="s">
        <v>568</v>
      </c>
      <c r="F13" s="577" t="s">
        <v>569</v>
      </c>
    </row>
    <row r="14" spans="2:6" s="24" customFormat="1" ht="54" customHeight="1" x14ac:dyDescent="0.2">
      <c r="B14" s="93" t="s">
        <v>692</v>
      </c>
      <c r="C14" s="94">
        <v>0</v>
      </c>
      <c r="D14" s="95">
        <v>0</v>
      </c>
      <c r="E14" s="94">
        <v>0</v>
      </c>
      <c r="F14" s="95">
        <v>0</v>
      </c>
    </row>
    <row r="15" spans="2:6" ht="54" customHeight="1" x14ac:dyDescent="0.2">
      <c r="B15" s="93" t="s">
        <v>570</v>
      </c>
      <c r="C15" s="94">
        <v>0</v>
      </c>
      <c r="D15" s="95">
        <v>0</v>
      </c>
      <c r="E15" s="94">
        <v>0</v>
      </c>
      <c r="F15" s="95">
        <v>0</v>
      </c>
    </row>
    <row r="16" spans="2:6" ht="54" customHeight="1" x14ac:dyDescent="0.2">
      <c r="B16" s="93" t="s">
        <v>571</v>
      </c>
      <c r="C16" s="94">
        <v>0</v>
      </c>
      <c r="D16" s="95">
        <v>0</v>
      </c>
      <c r="E16" s="94">
        <v>0</v>
      </c>
      <c r="F16" s="95">
        <v>0</v>
      </c>
    </row>
    <row r="17" spans="2:6" ht="54" customHeight="1" x14ac:dyDescent="0.2">
      <c r="B17" s="93" t="s">
        <v>572</v>
      </c>
      <c r="C17" s="94">
        <v>0</v>
      </c>
      <c r="D17" s="95">
        <v>0</v>
      </c>
      <c r="E17" s="94">
        <v>0</v>
      </c>
      <c r="F17" s="95">
        <v>0</v>
      </c>
    </row>
    <row r="18" spans="2:6" ht="54" customHeight="1" x14ac:dyDescent="0.2">
      <c r="B18" s="93" t="s">
        <v>573</v>
      </c>
      <c r="C18" s="94">
        <v>0</v>
      </c>
      <c r="D18" s="95">
        <v>0</v>
      </c>
      <c r="E18" s="94">
        <v>0</v>
      </c>
      <c r="F18" s="95">
        <v>0</v>
      </c>
    </row>
    <row r="19" spans="2:6" ht="54" customHeight="1" x14ac:dyDescent="0.2">
      <c r="B19" s="93" t="s">
        <v>574</v>
      </c>
      <c r="C19" s="94">
        <v>0</v>
      </c>
      <c r="D19" s="95">
        <v>0</v>
      </c>
      <c r="E19" s="94">
        <v>0</v>
      </c>
      <c r="F19" s="95">
        <v>0</v>
      </c>
    </row>
    <row r="20" spans="2:6" ht="54" customHeight="1" thickBot="1" x14ac:dyDescent="0.25">
      <c r="B20" s="93" t="s">
        <v>392</v>
      </c>
      <c r="C20" s="94">
        <v>0</v>
      </c>
      <c r="D20" s="95">
        <v>0</v>
      </c>
      <c r="E20" s="94">
        <v>0</v>
      </c>
      <c r="F20" s="95">
        <v>0</v>
      </c>
    </row>
    <row r="21" spans="2:6" ht="54" customHeight="1" thickBot="1" x14ac:dyDescent="0.25">
      <c r="B21" s="97" t="s">
        <v>565</v>
      </c>
      <c r="C21" s="98">
        <v>0</v>
      </c>
      <c r="D21" s="99">
        <v>0</v>
      </c>
      <c r="E21" s="98">
        <v>0</v>
      </c>
      <c r="F21" s="99">
        <v>0</v>
      </c>
    </row>
    <row r="23" spans="2:6" x14ac:dyDescent="0.2">
      <c r="B23" s="920" t="s">
        <v>575</v>
      </c>
      <c r="C23" s="681"/>
      <c r="D23" s="681"/>
      <c r="E23" s="681"/>
      <c r="F23" s="681"/>
    </row>
    <row r="24" spans="2:6" x14ac:dyDescent="0.2">
      <c r="B24" s="681"/>
      <c r="C24" s="681"/>
      <c r="D24" s="681"/>
      <c r="E24" s="681"/>
      <c r="F24" s="681"/>
    </row>
    <row r="25" spans="2:6" x14ac:dyDescent="0.2">
      <c r="B25" s="681"/>
      <c r="C25" s="681"/>
      <c r="D25" s="681"/>
      <c r="E25" s="681"/>
      <c r="F25" s="681"/>
    </row>
  </sheetData>
  <mergeCells count="7">
    <mergeCell ref="B23:F25"/>
    <mergeCell ref="B6:F6"/>
    <mergeCell ref="B7:F7"/>
    <mergeCell ref="C10:F10"/>
    <mergeCell ref="B12:B13"/>
    <mergeCell ref="C12:D12"/>
    <mergeCell ref="E12:F12"/>
  </mergeCells>
  <pageMargins left="0.7" right="0.7" top="0.75" bottom="0.75" header="0.3" footer="0.3"/>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4812-2AD5-4C97-84F6-4BFB32C32AC6}">
  <dimension ref="B1:I25"/>
  <sheetViews>
    <sheetView zoomScaleNormal="100" workbookViewId="0">
      <selection activeCell="L8" sqref="L8"/>
    </sheetView>
  </sheetViews>
  <sheetFormatPr defaultRowHeight="12.75" x14ac:dyDescent="0.2"/>
  <cols>
    <col min="1" max="1" width="3.28515625" style="8" customWidth="1"/>
    <col min="2" max="2" width="6.140625" style="8" hidden="1" customWidth="1"/>
    <col min="3" max="5" width="4.42578125" style="8" customWidth="1"/>
    <col min="6" max="6" width="5.140625" style="8" customWidth="1"/>
    <col min="7" max="7" width="48" style="8" customWidth="1"/>
    <col min="8" max="9" width="18.5703125" style="8" customWidth="1"/>
    <col min="10" max="256" width="9.140625" style="8"/>
    <col min="257" max="257" width="3.28515625" style="8" customWidth="1"/>
    <col min="258" max="258" width="0" style="8" hidden="1" customWidth="1"/>
    <col min="259" max="261" width="4.42578125" style="8" customWidth="1"/>
    <col min="262" max="262" width="5.140625" style="8" customWidth="1"/>
    <col min="263" max="263" width="48" style="8" customWidth="1"/>
    <col min="264" max="265" width="18.5703125" style="8" customWidth="1"/>
    <col min="266" max="512" width="9.140625" style="8"/>
    <col min="513" max="513" width="3.28515625" style="8" customWidth="1"/>
    <col min="514" max="514" width="0" style="8" hidden="1" customWidth="1"/>
    <col min="515" max="517" width="4.42578125" style="8" customWidth="1"/>
    <col min="518" max="518" width="5.140625" style="8" customWidth="1"/>
    <col min="519" max="519" width="48" style="8" customWidth="1"/>
    <col min="520" max="521" width="18.5703125" style="8" customWidth="1"/>
    <col min="522" max="768" width="9.140625" style="8"/>
    <col min="769" max="769" width="3.28515625" style="8" customWidth="1"/>
    <col min="770" max="770" width="0" style="8" hidden="1" customWidth="1"/>
    <col min="771" max="773" width="4.42578125" style="8" customWidth="1"/>
    <col min="774" max="774" width="5.140625" style="8" customWidth="1"/>
    <col min="775" max="775" width="48" style="8" customWidth="1"/>
    <col min="776" max="777" width="18.5703125" style="8" customWidth="1"/>
    <col min="778" max="1024" width="9.140625" style="8"/>
    <col min="1025" max="1025" width="3.28515625" style="8" customWidth="1"/>
    <col min="1026" max="1026" width="0" style="8" hidden="1" customWidth="1"/>
    <col min="1027" max="1029" width="4.42578125" style="8" customWidth="1"/>
    <col min="1030" max="1030" width="5.140625" style="8" customWidth="1"/>
    <col min="1031" max="1031" width="48" style="8" customWidth="1"/>
    <col min="1032" max="1033" width="18.5703125" style="8" customWidth="1"/>
    <col min="1034" max="1280" width="9.140625" style="8"/>
    <col min="1281" max="1281" width="3.28515625" style="8" customWidth="1"/>
    <col min="1282" max="1282" width="0" style="8" hidden="1" customWidth="1"/>
    <col min="1283" max="1285" width="4.42578125" style="8" customWidth="1"/>
    <col min="1286" max="1286" width="5.140625" style="8" customWidth="1"/>
    <col min="1287" max="1287" width="48" style="8" customWidth="1"/>
    <col min="1288" max="1289" width="18.5703125" style="8" customWidth="1"/>
    <col min="1290" max="1536" width="9.140625" style="8"/>
    <col min="1537" max="1537" width="3.28515625" style="8" customWidth="1"/>
    <col min="1538" max="1538" width="0" style="8" hidden="1" customWidth="1"/>
    <col min="1539" max="1541" width="4.42578125" style="8" customWidth="1"/>
    <col min="1542" max="1542" width="5.140625" style="8" customWidth="1"/>
    <col min="1543" max="1543" width="48" style="8" customWidth="1"/>
    <col min="1544" max="1545" width="18.5703125" style="8" customWidth="1"/>
    <col min="1546" max="1792" width="9.140625" style="8"/>
    <col min="1793" max="1793" width="3.28515625" style="8" customWidth="1"/>
    <col min="1794" max="1794" width="0" style="8" hidden="1" customWidth="1"/>
    <col min="1795" max="1797" width="4.42578125" style="8" customWidth="1"/>
    <col min="1798" max="1798" width="5.140625" style="8" customWidth="1"/>
    <col min="1799" max="1799" width="48" style="8" customWidth="1"/>
    <col min="1800" max="1801" width="18.5703125" style="8" customWidth="1"/>
    <col min="1802" max="2048" width="9.140625" style="8"/>
    <col min="2049" max="2049" width="3.28515625" style="8" customWidth="1"/>
    <col min="2050" max="2050" width="0" style="8" hidden="1" customWidth="1"/>
    <col min="2051" max="2053" width="4.42578125" style="8" customWidth="1"/>
    <col min="2054" max="2054" width="5.140625" style="8" customWidth="1"/>
    <col min="2055" max="2055" width="48" style="8" customWidth="1"/>
    <col min="2056" max="2057" width="18.5703125" style="8" customWidth="1"/>
    <col min="2058" max="2304" width="9.140625" style="8"/>
    <col min="2305" max="2305" width="3.28515625" style="8" customWidth="1"/>
    <col min="2306" max="2306" width="0" style="8" hidden="1" customWidth="1"/>
    <col min="2307" max="2309" width="4.42578125" style="8" customWidth="1"/>
    <col min="2310" max="2310" width="5.140625" style="8" customWidth="1"/>
    <col min="2311" max="2311" width="48" style="8" customWidth="1"/>
    <col min="2312" max="2313" width="18.5703125" style="8" customWidth="1"/>
    <col min="2314" max="2560" width="9.140625" style="8"/>
    <col min="2561" max="2561" width="3.28515625" style="8" customWidth="1"/>
    <col min="2562" max="2562" width="0" style="8" hidden="1" customWidth="1"/>
    <col min="2563" max="2565" width="4.42578125" style="8" customWidth="1"/>
    <col min="2566" max="2566" width="5.140625" style="8" customWidth="1"/>
    <col min="2567" max="2567" width="48" style="8" customWidth="1"/>
    <col min="2568" max="2569" width="18.5703125" style="8" customWidth="1"/>
    <col min="2570" max="2816" width="9.140625" style="8"/>
    <col min="2817" max="2817" width="3.28515625" style="8" customWidth="1"/>
    <col min="2818" max="2818" width="0" style="8" hidden="1" customWidth="1"/>
    <col min="2819" max="2821" width="4.42578125" style="8" customWidth="1"/>
    <col min="2822" max="2822" width="5.140625" style="8" customWidth="1"/>
    <col min="2823" max="2823" width="48" style="8" customWidth="1"/>
    <col min="2824" max="2825" width="18.5703125" style="8" customWidth="1"/>
    <col min="2826" max="3072" width="9.140625" style="8"/>
    <col min="3073" max="3073" width="3.28515625" style="8" customWidth="1"/>
    <col min="3074" max="3074" width="0" style="8" hidden="1" customWidth="1"/>
    <col min="3075" max="3077" width="4.42578125" style="8" customWidth="1"/>
    <col min="3078" max="3078" width="5.140625" style="8" customWidth="1"/>
    <col min="3079" max="3079" width="48" style="8" customWidth="1"/>
    <col min="3080" max="3081" width="18.5703125" style="8" customWidth="1"/>
    <col min="3082" max="3328" width="9.140625" style="8"/>
    <col min="3329" max="3329" width="3.28515625" style="8" customWidth="1"/>
    <col min="3330" max="3330" width="0" style="8" hidden="1" customWidth="1"/>
    <col min="3331" max="3333" width="4.42578125" style="8" customWidth="1"/>
    <col min="3334" max="3334" width="5.140625" style="8" customWidth="1"/>
    <col min="3335" max="3335" width="48" style="8" customWidth="1"/>
    <col min="3336" max="3337" width="18.5703125" style="8" customWidth="1"/>
    <col min="3338" max="3584" width="9.140625" style="8"/>
    <col min="3585" max="3585" width="3.28515625" style="8" customWidth="1"/>
    <col min="3586" max="3586" width="0" style="8" hidden="1" customWidth="1"/>
    <col min="3587" max="3589" width="4.42578125" style="8" customWidth="1"/>
    <col min="3590" max="3590" width="5.140625" style="8" customWidth="1"/>
    <col min="3591" max="3591" width="48" style="8" customWidth="1"/>
    <col min="3592" max="3593" width="18.5703125" style="8" customWidth="1"/>
    <col min="3594" max="3840" width="9.140625" style="8"/>
    <col min="3841" max="3841" width="3.28515625" style="8" customWidth="1"/>
    <col min="3842" max="3842" width="0" style="8" hidden="1" customWidth="1"/>
    <col min="3843" max="3845" width="4.42578125" style="8" customWidth="1"/>
    <col min="3846" max="3846" width="5.140625" style="8" customWidth="1"/>
    <col min="3847" max="3847" width="48" style="8" customWidth="1"/>
    <col min="3848" max="3849" width="18.5703125" style="8" customWidth="1"/>
    <col min="3850" max="4096" width="9.140625" style="8"/>
    <col min="4097" max="4097" width="3.28515625" style="8" customWidth="1"/>
    <col min="4098" max="4098" width="0" style="8" hidden="1" customWidth="1"/>
    <col min="4099" max="4101" width="4.42578125" style="8" customWidth="1"/>
    <col min="4102" max="4102" width="5.140625" style="8" customWidth="1"/>
    <col min="4103" max="4103" width="48" style="8" customWidth="1"/>
    <col min="4104" max="4105" width="18.5703125" style="8" customWidth="1"/>
    <col min="4106" max="4352" width="9.140625" style="8"/>
    <col min="4353" max="4353" width="3.28515625" style="8" customWidth="1"/>
    <col min="4354" max="4354" width="0" style="8" hidden="1" customWidth="1"/>
    <col min="4355" max="4357" width="4.42578125" style="8" customWidth="1"/>
    <col min="4358" max="4358" width="5.140625" style="8" customWidth="1"/>
    <col min="4359" max="4359" width="48" style="8" customWidth="1"/>
    <col min="4360" max="4361" width="18.5703125" style="8" customWidth="1"/>
    <col min="4362" max="4608" width="9.140625" style="8"/>
    <col min="4609" max="4609" width="3.28515625" style="8" customWidth="1"/>
    <col min="4610" max="4610" width="0" style="8" hidden="1" customWidth="1"/>
    <col min="4611" max="4613" width="4.42578125" style="8" customWidth="1"/>
    <col min="4614" max="4614" width="5.140625" style="8" customWidth="1"/>
    <col min="4615" max="4615" width="48" style="8" customWidth="1"/>
    <col min="4616" max="4617" width="18.5703125" style="8" customWidth="1"/>
    <col min="4618" max="4864" width="9.140625" style="8"/>
    <col min="4865" max="4865" width="3.28515625" style="8" customWidth="1"/>
    <col min="4866" max="4866" width="0" style="8" hidden="1" customWidth="1"/>
    <col min="4867" max="4869" width="4.42578125" style="8" customWidth="1"/>
    <col min="4870" max="4870" width="5.140625" style="8" customWidth="1"/>
    <col min="4871" max="4871" width="48" style="8" customWidth="1"/>
    <col min="4872" max="4873" width="18.5703125" style="8" customWidth="1"/>
    <col min="4874" max="5120" width="9.140625" style="8"/>
    <col min="5121" max="5121" width="3.28515625" style="8" customWidth="1"/>
    <col min="5122" max="5122" width="0" style="8" hidden="1" customWidth="1"/>
    <col min="5123" max="5125" width="4.42578125" style="8" customWidth="1"/>
    <col min="5126" max="5126" width="5.140625" style="8" customWidth="1"/>
    <col min="5127" max="5127" width="48" style="8" customWidth="1"/>
    <col min="5128" max="5129" width="18.5703125" style="8" customWidth="1"/>
    <col min="5130" max="5376" width="9.140625" style="8"/>
    <col min="5377" max="5377" width="3.28515625" style="8" customWidth="1"/>
    <col min="5378" max="5378" width="0" style="8" hidden="1" customWidth="1"/>
    <col min="5379" max="5381" width="4.42578125" style="8" customWidth="1"/>
    <col min="5382" max="5382" width="5.140625" style="8" customWidth="1"/>
    <col min="5383" max="5383" width="48" style="8" customWidth="1"/>
    <col min="5384" max="5385" width="18.5703125" style="8" customWidth="1"/>
    <col min="5386" max="5632" width="9.140625" style="8"/>
    <col min="5633" max="5633" width="3.28515625" style="8" customWidth="1"/>
    <col min="5634" max="5634" width="0" style="8" hidden="1" customWidth="1"/>
    <col min="5635" max="5637" width="4.42578125" style="8" customWidth="1"/>
    <col min="5638" max="5638" width="5.140625" style="8" customWidth="1"/>
    <col min="5639" max="5639" width="48" style="8" customWidth="1"/>
    <col min="5640" max="5641" width="18.5703125" style="8" customWidth="1"/>
    <col min="5642" max="5888" width="9.140625" style="8"/>
    <col min="5889" max="5889" width="3.28515625" style="8" customWidth="1"/>
    <col min="5890" max="5890" width="0" style="8" hidden="1" customWidth="1"/>
    <col min="5891" max="5893" width="4.42578125" style="8" customWidth="1"/>
    <col min="5894" max="5894" width="5.140625" style="8" customWidth="1"/>
    <col min="5895" max="5895" width="48" style="8" customWidth="1"/>
    <col min="5896" max="5897" width="18.5703125" style="8" customWidth="1"/>
    <col min="5898" max="6144" width="9.140625" style="8"/>
    <col min="6145" max="6145" width="3.28515625" style="8" customWidth="1"/>
    <col min="6146" max="6146" width="0" style="8" hidden="1" customWidth="1"/>
    <col min="6147" max="6149" width="4.42578125" style="8" customWidth="1"/>
    <col min="6150" max="6150" width="5.140625" style="8" customWidth="1"/>
    <col min="6151" max="6151" width="48" style="8" customWidth="1"/>
    <col min="6152" max="6153" width="18.5703125" style="8" customWidth="1"/>
    <col min="6154" max="6400" width="9.140625" style="8"/>
    <col min="6401" max="6401" width="3.28515625" style="8" customWidth="1"/>
    <col min="6402" max="6402" width="0" style="8" hidden="1" customWidth="1"/>
    <col min="6403" max="6405" width="4.42578125" style="8" customWidth="1"/>
    <col min="6406" max="6406" width="5.140625" style="8" customWidth="1"/>
    <col min="6407" max="6407" width="48" style="8" customWidth="1"/>
    <col min="6408" max="6409" width="18.5703125" style="8" customWidth="1"/>
    <col min="6410" max="6656" width="9.140625" style="8"/>
    <col min="6657" max="6657" width="3.28515625" style="8" customWidth="1"/>
    <col min="6658" max="6658" width="0" style="8" hidden="1" customWidth="1"/>
    <col min="6659" max="6661" width="4.42578125" style="8" customWidth="1"/>
    <col min="6662" max="6662" width="5.140625" style="8" customWidth="1"/>
    <col min="6663" max="6663" width="48" style="8" customWidth="1"/>
    <col min="6664" max="6665" width="18.5703125" style="8" customWidth="1"/>
    <col min="6666" max="6912" width="9.140625" style="8"/>
    <col min="6913" max="6913" width="3.28515625" style="8" customWidth="1"/>
    <col min="6914" max="6914" width="0" style="8" hidden="1" customWidth="1"/>
    <col min="6915" max="6917" width="4.42578125" style="8" customWidth="1"/>
    <col min="6918" max="6918" width="5.140625" style="8" customWidth="1"/>
    <col min="6919" max="6919" width="48" style="8" customWidth="1"/>
    <col min="6920" max="6921" width="18.5703125" style="8" customWidth="1"/>
    <col min="6922" max="7168" width="9.140625" style="8"/>
    <col min="7169" max="7169" width="3.28515625" style="8" customWidth="1"/>
    <col min="7170" max="7170" width="0" style="8" hidden="1" customWidth="1"/>
    <col min="7171" max="7173" width="4.42578125" style="8" customWidth="1"/>
    <col min="7174" max="7174" width="5.140625" style="8" customWidth="1"/>
    <col min="7175" max="7175" width="48" style="8" customWidth="1"/>
    <col min="7176" max="7177" width="18.5703125" style="8" customWidth="1"/>
    <col min="7178" max="7424" width="9.140625" style="8"/>
    <col min="7425" max="7425" width="3.28515625" style="8" customWidth="1"/>
    <col min="7426" max="7426" width="0" style="8" hidden="1" customWidth="1"/>
    <col min="7427" max="7429" width="4.42578125" style="8" customWidth="1"/>
    <col min="7430" max="7430" width="5.140625" style="8" customWidth="1"/>
    <col min="7431" max="7431" width="48" style="8" customWidth="1"/>
    <col min="7432" max="7433" width="18.5703125" style="8" customWidth="1"/>
    <col min="7434" max="7680" width="9.140625" style="8"/>
    <col min="7681" max="7681" width="3.28515625" style="8" customWidth="1"/>
    <col min="7682" max="7682" width="0" style="8" hidden="1" customWidth="1"/>
    <col min="7683" max="7685" width="4.42578125" style="8" customWidth="1"/>
    <col min="7686" max="7686" width="5.140625" style="8" customWidth="1"/>
    <col min="7687" max="7687" width="48" style="8" customWidth="1"/>
    <col min="7688" max="7689" width="18.5703125" style="8" customWidth="1"/>
    <col min="7690" max="7936" width="9.140625" style="8"/>
    <col min="7937" max="7937" width="3.28515625" style="8" customWidth="1"/>
    <col min="7938" max="7938" width="0" style="8" hidden="1" customWidth="1"/>
    <col min="7939" max="7941" width="4.42578125" style="8" customWidth="1"/>
    <col min="7942" max="7942" width="5.140625" style="8" customWidth="1"/>
    <col min="7943" max="7943" width="48" style="8" customWidth="1"/>
    <col min="7944" max="7945" width="18.5703125" style="8" customWidth="1"/>
    <col min="7946" max="8192" width="9.140625" style="8"/>
    <col min="8193" max="8193" width="3.28515625" style="8" customWidth="1"/>
    <col min="8194" max="8194" width="0" style="8" hidden="1" customWidth="1"/>
    <col min="8195" max="8197" width="4.42578125" style="8" customWidth="1"/>
    <col min="8198" max="8198" width="5.140625" style="8" customWidth="1"/>
    <col min="8199" max="8199" width="48" style="8" customWidth="1"/>
    <col min="8200" max="8201" width="18.5703125" style="8" customWidth="1"/>
    <col min="8202" max="8448" width="9.140625" style="8"/>
    <col min="8449" max="8449" width="3.28515625" style="8" customWidth="1"/>
    <col min="8450" max="8450" width="0" style="8" hidden="1" customWidth="1"/>
    <col min="8451" max="8453" width="4.42578125" style="8" customWidth="1"/>
    <col min="8454" max="8454" width="5.140625" style="8" customWidth="1"/>
    <col min="8455" max="8455" width="48" style="8" customWidth="1"/>
    <col min="8456" max="8457" width="18.5703125" style="8" customWidth="1"/>
    <col min="8458" max="8704" width="9.140625" style="8"/>
    <col min="8705" max="8705" width="3.28515625" style="8" customWidth="1"/>
    <col min="8706" max="8706" width="0" style="8" hidden="1" customWidth="1"/>
    <col min="8707" max="8709" width="4.42578125" style="8" customWidth="1"/>
    <col min="8710" max="8710" width="5.140625" style="8" customWidth="1"/>
    <col min="8711" max="8711" width="48" style="8" customWidth="1"/>
    <col min="8712" max="8713" width="18.5703125" style="8" customWidth="1"/>
    <col min="8714" max="8960" width="9.140625" style="8"/>
    <col min="8961" max="8961" width="3.28515625" style="8" customWidth="1"/>
    <col min="8962" max="8962" width="0" style="8" hidden="1" customWidth="1"/>
    <col min="8963" max="8965" width="4.42578125" style="8" customWidth="1"/>
    <col min="8966" max="8966" width="5.140625" style="8" customWidth="1"/>
    <col min="8967" max="8967" width="48" style="8" customWidth="1"/>
    <col min="8968" max="8969" width="18.5703125" style="8" customWidth="1"/>
    <col min="8970" max="9216" width="9.140625" style="8"/>
    <col min="9217" max="9217" width="3.28515625" style="8" customWidth="1"/>
    <col min="9218" max="9218" width="0" style="8" hidden="1" customWidth="1"/>
    <col min="9219" max="9221" width="4.42578125" style="8" customWidth="1"/>
    <col min="9222" max="9222" width="5.140625" style="8" customWidth="1"/>
    <col min="9223" max="9223" width="48" style="8" customWidth="1"/>
    <col min="9224" max="9225" width="18.5703125" style="8" customWidth="1"/>
    <col min="9226" max="9472" width="9.140625" style="8"/>
    <col min="9473" max="9473" width="3.28515625" style="8" customWidth="1"/>
    <col min="9474" max="9474" width="0" style="8" hidden="1" customWidth="1"/>
    <col min="9475" max="9477" width="4.42578125" style="8" customWidth="1"/>
    <col min="9478" max="9478" width="5.140625" style="8" customWidth="1"/>
    <col min="9479" max="9479" width="48" style="8" customWidth="1"/>
    <col min="9480" max="9481" width="18.5703125" style="8" customWidth="1"/>
    <col min="9482" max="9728" width="9.140625" style="8"/>
    <col min="9729" max="9729" width="3.28515625" style="8" customWidth="1"/>
    <col min="9730" max="9730" width="0" style="8" hidden="1" customWidth="1"/>
    <col min="9731" max="9733" width="4.42578125" style="8" customWidth="1"/>
    <col min="9734" max="9734" width="5.140625" style="8" customWidth="1"/>
    <col min="9735" max="9735" width="48" style="8" customWidth="1"/>
    <col min="9736" max="9737" width="18.5703125" style="8" customWidth="1"/>
    <col min="9738" max="9984" width="9.140625" style="8"/>
    <col min="9985" max="9985" width="3.28515625" style="8" customWidth="1"/>
    <col min="9986" max="9986" width="0" style="8" hidden="1" customWidth="1"/>
    <col min="9987" max="9989" width="4.42578125" style="8" customWidth="1"/>
    <col min="9990" max="9990" width="5.140625" style="8" customWidth="1"/>
    <col min="9991" max="9991" width="48" style="8" customWidth="1"/>
    <col min="9992" max="9993" width="18.5703125" style="8" customWidth="1"/>
    <col min="9994" max="10240" width="9.140625" style="8"/>
    <col min="10241" max="10241" width="3.28515625" style="8" customWidth="1"/>
    <col min="10242" max="10242" width="0" style="8" hidden="1" customWidth="1"/>
    <col min="10243" max="10245" width="4.42578125" style="8" customWidth="1"/>
    <col min="10246" max="10246" width="5.140625" style="8" customWidth="1"/>
    <col min="10247" max="10247" width="48" style="8" customWidth="1"/>
    <col min="10248" max="10249" width="18.5703125" style="8" customWidth="1"/>
    <col min="10250" max="10496" width="9.140625" style="8"/>
    <col min="10497" max="10497" width="3.28515625" style="8" customWidth="1"/>
    <col min="10498" max="10498" width="0" style="8" hidden="1" customWidth="1"/>
    <col min="10499" max="10501" width="4.42578125" style="8" customWidth="1"/>
    <col min="10502" max="10502" width="5.140625" style="8" customWidth="1"/>
    <col min="10503" max="10503" width="48" style="8" customWidth="1"/>
    <col min="10504" max="10505" width="18.5703125" style="8" customWidth="1"/>
    <col min="10506" max="10752" width="9.140625" style="8"/>
    <col min="10753" max="10753" width="3.28515625" style="8" customWidth="1"/>
    <col min="10754" max="10754" width="0" style="8" hidden="1" customWidth="1"/>
    <col min="10755" max="10757" width="4.42578125" style="8" customWidth="1"/>
    <col min="10758" max="10758" width="5.140625" style="8" customWidth="1"/>
    <col min="10759" max="10759" width="48" style="8" customWidth="1"/>
    <col min="10760" max="10761" width="18.5703125" style="8" customWidth="1"/>
    <col min="10762" max="11008" width="9.140625" style="8"/>
    <col min="11009" max="11009" width="3.28515625" style="8" customWidth="1"/>
    <col min="11010" max="11010" width="0" style="8" hidden="1" customWidth="1"/>
    <col min="11011" max="11013" width="4.42578125" style="8" customWidth="1"/>
    <col min="11014" max="11014" width="5.140625" style="8" customWidth="1"/>
    <col min="11015" max="11015" width="48" style="8" customWidth="1"/>
    <col min="11016" max="11017" width="18.5703125" style="8" customWidth="1"/>
    <col min="11018" max="11264" width="9.140625" style="8"/>
    <col min="11265" max="11265" width="3.28515625" style="8" customWidth="1"/>
    <col min="11266" max="11266" width="0" style="8" hidden="1" customWidth="1"/>
    <col min="11267" max="11269" width="4.42578125" style="8" customWidth="1"/>
    <col min="11270" max="11270" width="5.140625" style="8" customWidth="1"/>
    <col min="11271" max="11271" width="48" style="8" customWidth="1"/>
    <col min="11272" max="11273" width="18.5703125" style="8" customWidth="1"/>
    <col min="11274" max="11520" width="9.140625" style="8"/>
    <col min="11521" max="11521" width="3.28515625" style="8" customWidth="1"/>
    <col min="11522" max="11522" width="0" style="8" hidden="1" customWidth="1"/>
    <col min="11523" max="11525" width="4.42578125" style="8" customWidth="1"/>
    <col min="11526" max="11526" width="5.140625" style="8" customWidth="1"/>
    <col min="11527" max="11527" width="48" style="8" customWidth="1"/>
    <col min="11528" max="11529" width="18.5703125" style="8" customWidth="1"/>
    <col min="11530" max="11776" width="9.140625" style="8"/>
    <col min="11777" max="11777" width="3.28515625" style="8" customWidth="1"/>
    <col min="11778" max="11778" width="0" style="8" hidden="1" customWidth="1"/>
    <col min="11779" max="11781" width="4.42578125" style="8" customWidth="1"/>
    <col min="11782" max="11782" width="5.140625" style="8" customWidth="1"/>
    <col min="11783" max="11783" width="48" style="8" customWidth="1"/>
    <col min="11784" max="11785" width="18.5703125" style="8" customWidth="1"/>
    <col min="11786" max="12032" width="9.140625" style="8"/>
    <col min="12033" max="12033" width="3.28515625" style="8" customWidth="1"/>
    <col min="12034" max="12034" width="0" style="8" hidden="1" customWidth="1"/>
    <col min="12035" max="12037" width="4.42578125" style="8" customWidth="1"/>
    <col min="12038" max="12038" width="5.140625" style="8" customWidth="1"/>
    <col min="12039" max="12039" width="48" style="8" customWidth="1"/>
    <col min="12040" max="12041" width="18.5703125" style="8" customWidth="1"/>
    <col min="12042" max="12288" width="9.140625" style="8"/>
    <col min="12289" max="12289" width="3.28515625" style="8" customWidth="1"/>
    <col min="12290" max="12290" width="0" style="8" hidden="1" customWidth="1"/>
    <col min="12291" max="12293" width="4.42578125" style="8" customWidth="1"/>
    <col min="12294" max="12294" width="5.140625" style="8" customWidth="1"/>
    <col min="12295" max="12295" width="48" style="8" customWidth="1"/>
    <col min="12296" max="12297" width="18.5703125" style="8" customWidth="1"/>
    <col min="12298" max="12544" width="9.140625" style="8"/>
    <col min="12545" max="12545" width="3.28515625" style="8" customWidth="1"/>
    <col min="12546" max="12546" width="0" style="8" hidden="1" customWidth="1"/>
    <col min="12547" max="12549" width="4.42578125" style="8" customWidth="1"/>
    <col min="12550" max="12550" width="5.140625" style="8" customWidth="1"/>
    <col min="12551" max="12551" width="48" style="8" customWidth="1"/>
    <col min="12552" max="12553" width="18.5703125" style="8" customWidth="1"/>
    <col min="12554" max="12800" width="9.140625" style="8"/>
    <col min="12801" max="12801" width="3.28515625" style="8" customWidth="1"/>
    <col min="12802" max="12802" width="0" style="8" hidden="1" customWidth="1"/>
    <col min="12803" max="12805" width="4.42578125" style="8" customWidth="1"/>
    <col min="12806" max="12806" width="5.140625" style="8" customWidth="1"/>
    <col min="12807" max="12807" width="48" style="8" customWidth="1"/>
    <col min="12808" max="12809" width="18.5703125" style="8" customWidth="1"/>
    <col min="12810" max="13056" width="9.140625" style="8"/>
    <col min="13057" max="13057" width="3.28515625" style="8" customWidth="1"/>
    <col min="13058" max="13058" width="0" style="8" hidden="1" customWidth="1"/>
    <col min="13059" max="13061" width="4.42578125" style="8" customWidth="1"/>
    <col min="13062" max="13062" width="5.140625" style="8" customWidth="1"/>
    <col min="13063" max="13063" width="48" style="8" customWidth="1"/>
    <col min="13064" max="13065" width="18.5703125" style="8" customWidth="1"/>
    <col min="13066" max="13312" width="9.140625" style="8"/>
    <col min="13313" max="13313" width="3.28515625" style="8" customWidth="1"/>
    <col min="13314" max="13314" width="0" style="8" hidden="1" customWidth="1"/>
    <col min="13315" max="13317" width="4.42578125" style="8" customWidth="1"/>
    <col min="13318" max="13318" width="5.140625" style="8" customWidth="1"/>
    <col min="13319" max="13319" width="48" style="8" customWidth="1"/>
    <col min="13320" max="13321" width="18.5703125" style="8" customWidth="1"/>
    <col min="13322" max="13568" width="9.140625" style="8"/>
    <col min="13569" max="13569" width="3.28515625" style="8" customWidth="1"/>
    <col min="13570" max="13570" width="0" style="8" hidden="1" customWidth="1"/>
    <col min="13571" max="13573" width="4.42578125" style="8" customWidth="1"/>
    <col min="13574" max="13574" width="5.140625" style="8" customWidth="1"/>
    <col min="13575" max="13575" width="48" style="8" customWidth="1"/>
    <col min="13576" max="13577" width="18.5703125" style="8" customWidth="1"/>
    <col min="13578" max="13824" width="9.140625" style="8"/>
    <col min="13825" max="13825" width="3.28515625" style="8" customWidth="1"/>
    <col min="13826" max="13826" width="0" style="8" hidden="1" customWidth="1"/>
    <col min="13827" max="13829" width="4.42578125" style="8" customWidth="1"/>
    <col min="13830" max="13830" width="5.140625" style="8" customWidth="1"/>
    <col min="13831" max="13831" width="48" style="8" customWidth="1"/>
    <col min="13832" max="13833" width="18.5703125" style="8" customWidth="1"/>
    <col min="13834" max="14080" width="9.140625" style="8"/>
    <col min="14081" max="14081" width="3.28515625" style="8" customWidth="1"/>
    <col min="14082" max="14082" width="0" style="8" hidden="1" customWidth="1"/>
    <col min="14083" max="14085" width="4.42578125" style="8" customWidth="1"/>
    <col min="14086" max="14086" width="5.140625" style="8" customWidth="1"/>
    <col min="14087" max="14087" width="48" style="8" customWidth="1"/>
    <col min="14088" max="14089" width="18.5703125" style="8" customWidth="1"/>
    <col min="14090" max="14336" width="9.140625" style="8"/>
    <col min="14337" max="14337" width="3.28515625" style="8" customWidth="1"/>
    <col min="14338" max="14338" width="0" style="8" hidden="1" customWidth="1"/>
    <col min="14339" max="14341" width="4.42578125" style="8" customWidth="1"/>
    <col min="14342" max="14342" width="5.140625" style="8" customWidth="1"/>
    <col min="14343" max="14343" width="48" style="8" customWidth="1"/>
    <col min="14344" max="14345" width="18.5703125" style="8" customWidth="1"/>
    <col min="14346" max="14592" width="9.140625" style="8"/>
    <col min="14593" max="14593" width="3.28515625" style="8" customWidth="1"/>
    <col min="14594" max="14594" width="0" style="8" hidden="1" customWidth="1"/>
    <col min="14595" max="14597" width="4.42578125" style="8" customWidth="1"/>
    <col min="14598" max="14598" width="5.140625" style="8" customWidth="1"/>
    <col min="14599" max="14599" width="48" style="8" customWidth="1"/>
    <col min="14600" max="14601" width="18.5703125" style="8" customWidth="1"/>
    <col min="14602" max="14848" width="9.140625" style="8"/>
    <col min="14849" max="14849" width="3.28515625" style="8" customWidth="1"/>
    <col min="14850" max="14850" width="0" style="8" hidden="1" customWidth="1"/>
    <col min="14851" max="14853" width="4.42578125" style="8" customWidth="1"/>
    <col min="14854" max="14854" width="5.140625" style="8" customWidth="1"/>
    <col min="14855" max="14855" width="48" style="8" customWidth="1"/>
    <col min="14856" max="14857" width="18.5703125" style="8" customWidth="1"/>
    <col min="14858" max="15104" width="9.140625" style="8"/>
    <col min="15105" max="15105" width="3.28515625" style="8" customWidth="1"/>
    <col min="15106" max="15106" width="0" style="8" hidden="1" customWidth="1"/>
    <col min="15107" max="15109" width="4.42578125" style="8" customWidth="1"/>
    <col min="15110" max="15110" width="5.140625" style="8" customWidth="1"/>
    <col min="15111" max="15111" width="48" style="8" customWidth="1"/>
    <col min="15112" max="15113" width="18.5703125" style="8" customWidth="1"/>
    <col min="15114" max="15360" width="9.140625" style="8"/>
    <col min="15361" max="15361" width="3.28515625" style="8" customWidth="1"/>
    <col min="15362" max="15362" width="0" style="8" hidden="1" customWidth="1"/>
    <col min="15363" max="15365" width="4.42578125" style="8" customWidth="1"/>
    <col min="15366" max="15366" width="5.140625" style="8" customWidth="1"/>
    <col min="15367" max="15367" width="48" style="8" customWidth="1"/>
    <col min="15368" max="15369" width="18.5703125" style="8" customWidth="1"/>
    <col min="15370" max="15616" width="9.140625" style="8"/>
    <col min="15617" max="15617" width="3.28515625" style="8" customWidth="1"/>
    <col min="15618" max="15618" width="0" style="8" hidden="1" customWidth="1"/>
    <col min="15619" max="15621" width="4.42578125" style="8" customWidth="1"/>
    <col min="15622" max="15622" width="5.140625" style="8" customWidth="1"/>
    <col min="15623" max="15623" width="48" style="8" customWidth="1"/>
    <col min="15624" max="15625" width="18.5703125" style="8" customWidth="1"/>
    <col min="15626" max="15872" width="9.140625" style="8"/>
    <col min="15873" max="15873" width="3.28515625" style="8" customWidth="1"/>
    <col min="15874" max="15874" width="0" style="8" hidden="1" customWidth="1"/>
    <col min="15875" max="15877" width="4.42578125" style="8" customWidth="1"/>
    <col min="15878" max="15878" width="5.140625" style="8" customWidth="1"/>
    <col min="15879" max="15879" width="48" style="8" customWidth="1"/>
    <col min="15880" max="15881" width="18.5703125" style="8" customWidth="1"/>
    <col min="15882" max="16128" width="9.140625" style="8"/>
    <col min="16129" max="16129" width="3.28515625" style="8" customWidth="1"/>
    <col min="16130" max="16130" width="0" style="8" hidden="1" customWidth="1"/>
    <col min="16131" max="16133" width="4.42578125" style="8" customWidth="1"/>
    <col min="16134" max="16134" width="5.140625" style="8" customWidth="1"/>
    <col min="16135" max="16135" width="48" style="8" customWidth="1"/>
    <col min="16136" max="16137" width="18.5703125" style="8" customWidth="1"/>
    <col min="16138" max="16384" width="9.140625" style="8"/>
  </cols>
  <sheetData>
    <row r="1" spans="2:9" x14ac:dyDescent="0.2">
      <c r="C1" s="891" t="s">
        <v>693</v>
      </c>
      <c r="D1" s="892"/>
      <c r="E1" s="892"/>
      <c r="F1" s="892"/>
      <c r="G1" s="892"/>
      <c r="H1" s="892"/>
      <c r="I1" s="893"/>
    </row>
    <row r="2" spans="2:9" ht="18" x14ac:dyDescent="0.2">
      <c r="C2" s="815" t="s">
        <v>694</v>
      </c>
      <c r="D2" s="815"/>
      <c r="E2" s="815"/>
      <c r="F2" s="815"/>
      <c r="G2" s="815"/>
      <c r="H2" s="815"/>
      <c r="I2" s="815"/>
    </row>
    <row r="3" spans="2:9" ht="14.25" x14ac:dyDescent="0.2">
      <c r="C3" s="273"/>
      <c r="D3" s="273"/>
      <c r="E3" s="273"/>
      <c r="F3" s="273"/>
      <c r="G3" s="273"/>
      <c r="H3" s="273"/>
      <c r="I3" s="578"/>
    </row>
    <row r="4" spans="2:9" ht="14.25" x14ac:dyDescent="0.2">
      <c r="B4" s="76"/>
      <c r="C4" s="737" t="s">
        <v>1</v>
      </c>
      <c r="D4" s="738"/>
      <c r="E4" s="739"/>
      <c r="F4" s="273" t="s">
        <v>2</v>
      </c>
      <c r="G4" s="822">
        <v>2026</v>
      </c>
      <c r="H4" s="822"/>
      <c r="I4" s="578"/>
    </row>
    <row r="5" spans="2:9" ht="14.25" x14ac:dyDescent="0.2">
      <c r="B5" s="76"/>
      <c r="C5" s="737" t="s">
        <v>3</v>
      </c>
      <c r="D5" s="738"/>
      <c r="E5" s="739"/>
      <c r="F5" s="273" t="s">
        <v>2</v>
      </c>
      <c r="G5" s="822" t="s">
        <v>4</v>
      </c>
      <c r="H5" s="822"/>
      <c r="I5" s="578"/>
    </row>
    <row r="6" spans="2:9" ht="15" thickBot="1" x14ac:dyDescent="0.25">
      <c r="C6" s="23"/>
      <c r="D6" s="23"/>
      <c r="E6" s="23"/>
      <c r="F6" s="23"/>
      <c r="G6" s="23"/>
      <c r="H6" s="23"/>
      <c r="I6" s="23"/>
    </row>
    <row r="7" spans="2:9" s="77" customFormat="1" ht="28.5" customHeight="1" thickBot="1" x14ac:dyDescent="0.25">
      <c r="B7" s="78"/>
      <c r="C7" s="928"/>
      <c r="D7" s="929"/>
      <c r="E7" s="930"/>
      <c r="F7" s="579"/>
      <c r="G7" s="580"/>
      <c r="H7" s="581">
        <f>ButceYil-2</f>
        <v>2024</v>
      </c>
      <c r="I7" s="582">
        <f>ButceYil-1</f>
        <v>2025</v>
      </c>
    </row>
    <row r="8" spans="2:9" s="23" customFormat="1" ht="28.5" customHeight="1" x14ac:dyDescent="0.2">
      <c r="B8" s="24" t="s">
        <v>576</v>
      </c>
      <c r="C8" s="797" t="s">
        <v>577</v>
      </c>
      <c r="D8" s="798"/>
      <c r="E8" s="798"/>
      <c r="F8" s="799"/>
      <c r="G8" s="583" t="s">
        <v>578</v>
      </c>
      <c r="H8" s="584">
        <v>0</v>
      </c>
      <c r="I8" s="566">
        <v>0</v>
      </c>
    </row>
    <row r="9" spans="2:9" s="23" customFormat="1" ht="28.5" customHeight="1" x14ac:dyDescent="0.2">
      <c r="B9" s="24" t="s">
        <v>579</v>
      </c>
      <c r="C9" s="800"/>
      <c r="D9" s="801"/>
      <c r="E9" s="801"/>
      <c r="F9" s="802"/>
      <c r="G9" s="585" t="s">
        <v>580</v>
      </c>
      <c r="H9" s="586">
        <v>0</v>
      </c>
      <c r="I9" s="568">
        <v>0</v>
      </c>
    </row>
    <row r="10" spans="2:9" s="23" customFormat="1" ht="28.5" customHeight="1" thickBot="1" x14ac:dyDescent="0.25">
      <c r="B10" s="24" t="s">
        <v>581</v>
      </c>
      <c r="C10" s="800"/>
      <c r="D10" s="801"/>
      <c r="E10" s="801"/>
      <c r="F10" s="802"/>
      <c r="G10" s="587" t="s">
        <v>392</v>
      </c>
      <c r="H10" s="588">
        <v>0</v>
      </c>
      <c r="I10" s="575">
        <v>0</v>
      </c>
    </row>
    <row r="11" spans="2:9" s="23" customFormat="1" ht="28.5" customHeight="1" x14ac:dyDescent="0.2">
      <c r="B11" s="24" t="s">
        <v>582</v>
      </c>
      <c r="C11" s="797" t="s">
        <v>583</v>
      </c>
      <c r="D11" s="798"/>
      <c r="E11" s="798"/>
      <c r="F11" s="799"/>
      <c r="G11" s="589" t="s">
        <v>584</v>
      </c>
      <c r="H11" s="584">
        <v>0</v>
      </c>
      <c r="I11" s="566">
        <v>0</v>
      </c>
    </row>
    <row r="12" spans="2:9" s="23" customFormat="1" ht="28.5" customHeight="1" x14ac:dyDescent="0.2">
      <c r="B12" s="24" t="s">
        <v>585</v>
      </c>
      <c r="C12" s="800"/>
      <c r="D12" s="801"/>
      <c r="E12" s="801"/>
      <c r="F12" s="802"/>
      <c r="G12" s="590" t="s">
        <v>586</v>
      </c>
      <c r="H12" s="586">
        <v>0</v>
      </c>
      <c r="I12" s="568">
        <v>0</v>
      </c>
    </row>
    <row r="13" spans="2:9" s="23" customFormat="1" ht="28.5" customHeight="1" x14ac:dyDescent="0.2">
      <c r="B13" s="24" t="s">
        <v>587</v>
      </c>
      <c r="C13" s="800"/>
      <c r="D13" s="801"/>
      <c r="E13" s="801"/>
      <c r="F13" s="802"/>
      <c r="G13" s="590" t="s">
        <v>588</v>
      </c>
      <c r="H13" s="586">
        <v>0</v>
      </c>
      <c r="I13" s="568">
        <v>0</v>
      </c>
    </row>
    <row r="14" spans="2:9" s="23" customFormat="1" ht="28.5" customHeight="1" thickBot="1" x14ac:dyDescent="0.25">
      <c r="B14" s="24" t="s">
        <v>589</v>
      </c>
      <c r="C14" s="800"/>
      <c r="D14" s="801"/>
      <c r="E14" s="801"/>
      <c r="F14" s="802"/>
      <c r="G14" s="591" t="s">
        <v>392</v>
      </c>
      <c r="H14" s="588">
        <v>0</v>
      </c>
      <c r="I14" s="575">
        <v>0</v>
      </c>
    </row>
    <row r="15" spans="2:9" s="23" customFormat="1" ht="28.5" customHeight="1" x14ac:dyDescent="0.2">
      <c r="B15" s="24" t="s">
        <v>590</v>
      </c>
      <c r="C15" s="797" t="s">
        <v>591</v>
      </c>
      <c r="D15" s="798"/>
      <c r="E15" s="798"/>
      <c r="F15" s="799"/>
      <c r="G15" s="592" t="s">
        <v>592</v>
      </c>
      <c r="H15" s="584">
        <v>0</v>
      </c>
      <c r="I15" s="566">
        <v>0</v>
      </c>
    </row>
    <row r="16" spans="2:9" s="23" customFormat="1" ht="28.5" customHeight="1" thickBot="1" x14ac:dyDescent="0.25">
      <c r="B16" s="24" t="s">
        <v>593</v>
      </c>
      <c r="C16" s="800"/>
      <c r="D16" s="801"/>
      <c r="E16" s="801"/>
      <c r="F16" s="802"/>
      <c r="G16" s="593" t="s">
        <v>594</v>
      </c>
      <c r="H16" s="588">
        <v>0</v>
      </c>
      <c r="I16" s="575">
        <v>0</v>
      </c>
    </row>
    <row r="17" spans="2:9" s="23" customFormat="1" ht="28.5" customHeight="1" x14ac:dyDescent="0.2">
      <c r="B17" s="24" t="s">
        <v>595</v>
      </c>
      <c r="C17" s="797" t="s">
        <v>596</v>
      </c>
      <c r="D17" s="798"/>
      <c r="E17" s="798"/>
      <c r="F17" s="799"/>
      <c r="G17" s="592" t="s">
        <v>597</v>
      </c>
      <c r="H17" s="584">
        <v>0</v>
      </c>
      <c r="I17" s="566">
        <v>0</v>
      </c>
    </row>
    <row r="18" spans="2:9" s="23" customFormat="1" ht="28.5" customHeight="1" thickBot="1" x14ac:dyDescent="0.25">
      <c r="B18" s="24" t="s">
        <v>598</v>
      </c>
      <c r="C18" s="803"/>
      <c r="D18" s="804"/>
      <c r="E18" s="804"/>
      <c r="F18" s="805"/>
      <c r="G18" s="594" t="s">
        <v>599</v>
      </c>
      <c r="H18" s="588">
        <v>0</v>
      </c>
      <c r="I18" s="575">
        <v>0</v>
      </c>
    </row>
    <row r="19" spans="2:9" s="23" customFormat="1" ht="28.5" customHeight="1" x14ac:dyDescent="0.2">
      <c r="B19" s="24" t="s">
        <v>600</v>
      </c>
      <c r="C19" s="797" t="s">
        <v>601</v>
      </c>
      <c r="D19" s="798"/>
      <c r="E19" s="798"/>
      <c r="F19" s="799"/>
      <c r="G19" s="595" t="s">
        <v>602</v>
      </c>
      <c r="H19" s="584">
        <v>0</v>
      </c>
      <c r="I19" s="566">
        <v>0</v>
      </c>
    </row>
    <row r="20" spans="2:9" s="23" customFormat="1" ht="28.5" customHeight="1" x14ac:dyDescent="0.2">
      <c r="B20" s="24" t="s">
        <v>603</v>
      </c>
      <c r="C20" s="800"/>
      <c r="D20" s="801"/>
      <c r="E20" s="801"/>
      <c r="F20" s="802"/>
      <c r="G20" s="590" t="s">
        <v>604</v>
      </c>
      <c r="H20" s="586">
        <v>0</v>
      </c>
      <c r="I20" s="568">
        <v>0</v>
      </c>
    </row>
    <row r="21" spans="2:9" s="23" customFormat="1" ht="28.5" customHeight="1" thickBot="1" x14ac:dyDescent="0.25">
      <c r="B21" s="24" t="s">
        <v>605</v>
      </c>
      <c r="C21" s="803"/>
      <c r="D21" s="804"/>
      <c r="E21" s="804"/>
      <c r="F21" s="805"/>
      <c r="G21" s="593" t="s">
        <v>606</v>
      </c>
      <c r="H21" s="588">
        <v>0</v>
      </c>
      <c r="I21" s="575">
        <v>0</v>
      </c>
    </row>
    <row r="22" spans="2:9" s="23" customFormat="1" ht="23.1" hidden="1" customHeight="1" thickBot="1" x14ac:dyDescent="0.25">
      <c r="B22" s="81"/>
      <c r="C22" s="82"/>
      <c r="D22" s="83" t="s">
        <v>72</v>
      </c>
      <c r="E22" s="83"/>
      <c r="F22" s="84"/>
      <c r="G22" s="85" t="s">
        <v>127</v>
      </c>
      <c r="H22" s="86"/>
      <c r="I22" s="87"/>
    </row>
    <row r="24" spans="2:9" x14ac:dyDescent="0.2">
      <c r="C24" s="677" t="s">
        <v>575</v>
      </c>
      <c r="D24" s="678"/>
      <c r="E24" s="678"/>
      <c r="F24" s="678"/>
      <c r="G24" s="678"/>
      <c r="H24" s="678"/>
      <c r="I24" s="679"/>
    </row>
    <row r="25" spans="2:9" x14ac:dyDescent="0.2">
      <c r="C25" s="725"/>
      <c r="D25" s="726"/>
      <c r="E25" s="726"/>
      <c r="F25" s="726"/>
      <c r="G25" s="726"/>
      <c r="H25" s="726"/>
      <c r="I25" s="727"/>
    </row>
  </sheetData>
  <mergeCells count="13">
    <mergeCell ref="C24:I25"/>
    <mergeCell ref="C7:E7"/>
    <mergeCell ref="C8:F10"/>
    <mergeCell ref="C11:F14"/>
    <mergeCell ref="C15:F16"/>
    <mergeCell ref="C17:F18"/>
    <mergeCell ref="C19:F21"/>
    <mergeCell ref="C1:I1"/>
    <mergeCell ref="C2:I2"/>
    <mergeCell ref="C4:E4"/>
    <mergeCell ref="G4:H4"/>
    <mergeCell ref="C5:E5"/>
    <mergeCell ref="G5:H5"/>
  </mergeCells>
  <pageMargins left="0.7" right="0.7" top="0.75" bottom="0.75" header="0.3" footer="0.3"/>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1A42-12CE-4643-AA43-82A611FB6750}">
  <dimension ref="A1:M43"/>
  <sheetViews>
    <sheetView topLeftCell="C3" zoomScaleNormal="100" workbookViewId="0">
      <selection activeCell="Q10" sqref="Q10"/>
    </sheetView>
  </sheetViews>
  <sheetFormatPr defaultRowHeight="12.75" x14ac:dyDescent="0.25"/>
  <cols>
    <col min="1" max="1" width="4.140625" style="100" hidden="1" customWidth="1"/>
    <col min="2" max="2" width="4.42578125" style="100" hidden="1" customWidth="1"/>
    <col min="3" max="3" width="9.140625" style="2"/>
    <col min="4" max="4" width="13.140625" style="101" customWidth="1"/>
    <col min="5" max="5" width="14.7109375" style="2" customWidth="1"/>
    <col min="6" max="13" width="12.28515625" style="2" customWidth="1"/>
    <col min="14" max="14" width="3.85546875" style="100" customWidth="1"/>
    <col min="15" max="256" width="9.140625" style="100"/>
    <col min="257" max="258" width="0" style="100" hidden="1" customWidth="1"/>
    <col min="259" max="259" width="9.140625" style="100"/>
    <col min="260" max="260" width="13.140625" style="100" customWidth="1"/>
    <col min="261" max="261" width="14.7109375" style="100" customWidth="1"/>
    <col min="262" max="269" width="12.28515625" style="100" customWidth="1"/>
    <col min="270" max="270" width="3.85546875" style="100" customWidth="1"/>
    <col min="271" max="512" width="9.140625" style="100"/>
    <col min="513" max="514" width="0" style="100" hidden="1" customWidth="1"/>
    <col min="515" max="515" width="9.140625" style="100"/>
    <col min="516" max="516" width="13.140625" style="100" customWidth="1"/>
    <col min="517" max="517" width="14.7109375" style="100" customWidth="1"/>
    <col min="518" max="525" width="12.28515625" style="100" customWidth="1"/>
    <col min="526" max="526" width="3.85546875" style="100" customWidth="1"/>
    <col min="527" max="768" width="9.140625" style="100"/>
    <col min="769" max="770" width="0" style="100" hidden="1" customWidth="1"/>
    <col min="771" max="771" width="9.140625" style="100"/>
    <col min="772" max="772" width="13.140625" style="100" customWidth="1"/>
    <col min="773" max="773" width="14.7109375" style="100" customWidth="1"/>
    <col min="774" max="781" width="12.28515625" style="100" customWidth="1"/>
    <col min="782" max="782" width="3.85546875" style="100" customWidth="1"/>
    <col min="783" max="1024" width="9.140625" style="100"/>
    <col min="1025" max="1026" width="0" style="100" hidden="1" customWidth="1"/>
    <col min="1027" max="1027" width="9.140625" style="100"/>
    <col min="1028" max="1028" width="13.140625" style="100" customWidth="1"/>
    <col min="1029" max="1029" width="14.7109375" style="100" customWidth="1"/>
    <col min="1030" max="1037" width="12.28515625" style="100" customWidth="1"/>
    <col min="1038" max="1038" width="3.85546875" style="100" customWidth="1"/>
    <col min="1039" max="1280" width="9.140625" style="100"/>
    <col min="1281" max="1282" width="0" style="100" hidden="1" customWidth="1"/>
    <col min="1283" max="1283" width="9.140625" style="100"/>
    <col min="1284" max="1284" width="13.140625" style="100" customWidth="1"/>
    <col min="1285" max="1285" width="14.7109375" style="100" customWidth="1"/>
    <col min="1286" max="1293" width="12.28515625" style="100" customWidth="1"/>
    <col min="1294" max="1294" width="3.85546875" style="100" customWidth="1"/>
    <col min="1295" max="1536" width="9.140625" style="100"/>
    <col min="1537" max="1538" width="0" style="100" hidden="1" customWidth="1"/>
    <col min="1539" max="1539" width="9.140625" style="100"/>
    <col min="1540" max="1540" width="13.140625" style="100" customWidth="1"/>
    <col min="1541" max="1541" width="14.7109375" style="100" customWidth="1"/>
    <col min="1542" max="1549" width="12.28515625" style="100" customWidth="1"/>
    <col min="1550" max="1550" width="3.85546875" style="100" customWidth="1"/>
    <col min="1551" max="1792" width="9.140625" style="100"/>
    <col min="1793" max="1794" width="0" style="100" hidden="1" customWidth="1"/>
    <col min="1795" max="1795" width="9.140625" style="100"/>
    <col min="1796" max="1796" width="13.140625" style="100" customWidth="1"/>
    <col min="1797" max="1797" width="14.7109375" style="100" customWidth="1"/>
    <col min="1798" max="1805" width="12.28515625" style="100" customWidth="1"/>
    <col min="1806" max="1806" width="3.85546875" style="100" customWidth="1"/>
    <col min="1807" max="2048" width="9.140625" style="100"/>
    <col min="2049" max="2050" width="0" style="100" hidden="1" customWidth="1"/>
    <col min="2051" max="2051" width="9.140625" style="100"/>
    <col min="2052" max="2052" width="13.140625" style="100" customWidth="1"/>
    <col min="2053" max="2053" width="14.7109375" style="100" customWidth="1"/>
    <col min="2054" max="2061" width="12.28515625" style="100" customWidth="1"/>
    <col min="2062" max="2062" width="3.85546875" style="100" customWidth="1"/>
    <col min="2063" max="2304" width="9.140625" style="100"/>
    <col min="2305" max="2306" width="0" style="100" hidden="1" customWidth="1"/>
    <col min="2307" max="2307" width="9.140625" style="100"/>
    <col min="2308" max="2308" width="13.140625" style="100" customWidth="1"/>
    <col min="2309" max="2309" width="14.7109375" style="100" customWidth="1"/>
    <col min="2310" max="2317" width="12.28515625" style="100" customWidth="1"/>
    <col min="2318" max="2318" width="3.85546875" style="100" customWidth="1"/>
    <col min="2319" max="2560" width="9.140625" style="100"/>
    <col min="2561" max="2562" width="0" style="100" hidden="1" customWidth="1"/>
    <col min="2563" max="2563" width="9.140625" style="100"/>
    <col min="2564" max="2564" width="13.140625" style="100" customWidth="1"/>
    <col min="2565" max="2565" width="14.7109375" style="100" customWidth="1"/>
    <col min="2566" max="2573" width="12.28515625" style="100" customWidth="1"/>
    <col min="2574" max="2574" width="3.85546875" style="100" customWidth="1"/>
    <col min="2575" max="2816" width="9.140625" style="100"/>
    <col min="2817" max="2818" width="0" style="100" hidden="1" customWidth="1"/>
    <col min="2819" max="2819" width="9.140625" style="100"/>
    <col min="2820" max="2820" width="13.140625" style="100" customWidth="1"/>
    <col min="2821" max="2821" width="14.7109375" style="100" customWidth="1"/>
    <col min="2822" max="2829" width="12.28515625" style="100" customWidth="1"/>
    <col min="2830" max="2830" width="3.85546875" style="100" customWidth="1"/>
    <col min="2831" max="3072" width="9.140625" style="100"/>
    <col min="3073" max="3074" width="0" style="100" hidden="1" customWidth="1"/>
    <col min="3075" max="3075" width="9.140625" style="100"/>
    <col min="3076" max="3076" width="13.140625" style="100" customWidth="1"/>
    <col min="3077" max="3077" width="14.7109375" style="100" customWidth="1"/>
    <col min="3078" max="3085" width="12.28515625" style="100" customWidth="1"/>
    <col min="3086" max="3086" width="3.85546875" style="100" customWidth="1"/>
    <col min="3087" max="3328" width="9.140625" style="100"/>
    <col min="3329" max="3330" width="0" style="100" hidden="1" customWidth="1"/>
    <col min="3331" max="3331" width="9.140625" style="100"/>
    <col min="3332" max="3332" width="13.140625" style="100" customWidth="1"/>
    <col min="3333" max="3333" width="14.7109375" style="100" customWidth="1"/>
    <col min="3334" max="3341" width="12.28515625" style="100" customWidth="1"/>
    <col min="3342" max="3342" width="3.85546875" style="100" customWidth="1"/>
    <col min="3343" max="3584" width="9.140625" style="100"/>
    <col min="3585" max="3586" width="0" style="100" hidden="1" customWidth="1"/>
    <col min="3587" max="3587" width="9.140625" style="100"/>
    <col min="3588" max="3588" width="13.140625" style="100" customWidth="1"/>
    <col min="3589" max="3589" width="14.7109375" style="100" customWidth="1"/>
    <col min="3590" max="3597" width="12.28515625" style="100" customWidth="1"/>
    <col min="3598" max="3598" width="3.85546875" style="100" customWidth="1"/>
    <col min="3599" max="3840" width="9.140625" style="100"/>
    <col min="3841" max="3842" width="0" style="100" hidden="1" customWidth="1"/>
    <col min="3843" max="3843" width="9.140625" style="100"/>
    <col min="3844" max="3844" width="13.140625" style="100" customWidth="1"/>
    <col min="3845" max="3845" width="14.7109375" style="100" customWidth="1"/>
    <col min="3846" max="3853" width="12.28515625" style="100" customWidth="1"/>
    <col min="3854" max="3854" width="3.85546875" style="100" customWidth="1"/>
    <col min="3855" max="4096" width="9.140625" style="100"/>
    <col min="4097" max="4098" width="0" style="100" hidden="1" customWidth="1"/>
    <col min="4099" max="4099" width="9.140625" style="100"/>
    <col min="4100" max="4100" width="13.140625" style="100" customWidth="1"/>
    <col min="4101" max="4101" width="14.7109375" style="100" customWidth="1"/>
    <col min="4102" max="4109" width="12.28515625" style="100" customWidth="1"/>
    <col min="4110" max="4110" width="3.85546875" style="100" customWidth="1"/>
    <col min="4111" max="4352" width="9.140625" style="100"/>
    <col min="4353" max="4354" width="0" style="100" hidden="1" customWidth="1"/>
    <col min="4355" max="4355" width="9.140625" style="100"/>
    <col min="4356" max="4356" width="13.140625" style="100" customWidth="1"/>
    <col min="4357" max="4357" width="14.7109375" style="100" customWidth="1"/>
    <col min="4358" max="4365" width="12.28515625" style="100" customWidth="1"/>
    <col min="4366" max="4366" width="3.85546875" style="100" customWidth="1"/>
    <col min="4367" max="4608" width="9.140625" style="100"/>
    <col min="4609" max="4610" width="0" style="100" hidden="1" customWidth="1"/>
    <col min="4611" max="4611" width="9.140625" style="100"/>
    <col min="4612" max="4612" width="13.140625" style="100" customWidth="1"/>
    <col min="4613" max="4613" width="14.7109375" style="100" customWidth="1"/>
    <col min="4614" max="4621" width="12.28515625" style="100" customWidth="1"/>
    <col min="4622" max="4622" width="3.85546875" style="100" customWidth="1"/>
    <col min="4623" max="4864" width="9.140625" style="100"/>
    <col min="4865" max="4866" width="0" style="100" hidden="1" customWidth="1"/>
    <col min="4867" max="4867" width="9.140625" style="100"/>
    <col min="4868" max="4868" width="13.140625" style="100" customWidth="1"/>
    <col min="4869" max="4869" width="14.7109375" style="100" customWidth="1"/>
    <col min="4870" max="4877" width="12.28515625" style="100" customWidth="1"/>
    <col min="4878" max="4878" width="3.85546875" style="100" customWidth="1"/>
    <col min="4879" max="5120" width="9.140625" style="100"/>
    <col min="5121" max="5122" width="0" style="100" hidden="1" customWidth="1"/>
    <col min="5123" max="5123" width="9.140625" style="100"/>
    <col min="5124" max="5124" width="13.140625" style="100" customWidth="1"/>
    <col min="5125" max="5125" width="14.7109375" style="100" customWidth="1"/>
    <col min="5126" max="5133" width="12.28515625" style="100" customWidth="1"/>
    <col min="5134" max="5134" width="3.85546875" style="100" customWidth="1"/>
    <col min="5135" max="5376" width="9.140625" style="100"/>
    <col min="5377" max="5378" width="0" style="100" hidden="1" customWidth="1"/>
    <col min="5379" max="5379" width="9.140625" style="100"/>
    <col min="5380" max="5380" width="13.140625" style="100" customWidth="1"/>
    <col min="5381" max="5381" width="14.7109375" style="100" customWidth="1"/>
    <col min="5382" max="5389" width="12.28515625" style="100" customWidth="1"/>
    <col min="5390" max="5390" width="3.85546875" style="100" customWidth="1"/>
    <col min="5391" max="5632" width="9.140625" style="100"/>
    <col min="5633" max="5634" width="0" style="100" hidden="1" customWidth="1"/>
    <col min="5635" max="5635" width="9.140625" style="100"/>
    <col min="5636" max="5636" width="13.140625" style="100" customWidth="1"/>
    <col min="5637" max="5637" width="14.7109375" style="100" customWidth="1"/>
    <col min="5638" max="5645" width="12.28515625" style="100" customWidth="1"/>
    <col min="5646" max="5646" width="3.85546875" style="100" customWidth="1"/>
    <col min="5647" max="5888" width="9.140625" style="100"/>
    <col min="5889" max="5890" width="0" style="100" hidden="1" customWidth="1"/>
    <col min="5891" max="5891" width="9.140625" style="100"/>
    <col min="5892" max="5892" width="13.140625" style="100" customWidth="1"/>
    <col min="5893" max="5893" width="14.7109375" style="100" customWidth="1"/>
    <col min="5894" max="5901" width="12.28515625" style="100" customWidth="1"/>
    <col min="5902" max="5902" width="3.85546875" style="100" customWidth="1"/>
    <col min="5903" max="6144" width="9.140625" style="100"/>
    <col min="6145" max="6146" width="0" style="100" hidden="1" customWidth="1"/>
    <col min="6147" max="6147" width="9.140625" style="100"/>
    <col min="6148" max="6148" width="13.140625" style="100" customWidth="1"/>
    <col min="6149" max="6149" width="14.7109375" style="100" customWidth="1"/>
    <col min="6150" max="6157" width="12.28515625" style="100" customWidth="1"/>
    <col min="6158" max="6158" width="3.85546875" style="100" customWidth="1"/>
    <col min="6159" max="6400" width="9.140625" style="100"/>
    <col min="6401" max="6402" width="0" style="100" hidden="1" customWidth="1"/>
    <col min="6403" max="6403" width="9.140625" style="100"/>
    <col min="6404" max="6404" width="13.140625" style="100" customWidth="1"/>
    <col min="6405" max="6405" width="14.7109375" style="100" customWidth="1"/>
    <col min="6406" max="6413" width="12.28515625" style="100" customWidth="1"/>
    <col min="6414" max="6414" width="3.85546875" style="100" customWidth="1"/>
    <col min="6415" max="6656" width="9.140625" style="100"/>
    <col min="6657" max="6658" width="0" style="100" hidden="1" customWidth="1"/>
    <col min="6659" max="6659" width="9.140625" style="100"/>
    <col min="6660" max="6660" width="13.140625" style="100" customWidth="1"/>
    <col min="6661" max="6661" width="14.7109375" style="100" customWidth="1"/>
    <col min="6662" max="6669" width="12.28515625" style="100" customWidth="1"/>
    <col min="6670" max="6670" width="3.85546875" style="100" customWidth="1"/>
    <col min="6671" max="6912" width="9.140625" style="100"/>
    <col min="6913" max="6914" width="0" style="100" hidden="1" customWidth="1"/>
    <col min="6915" max="6915" width="9.140625" style="100"/>
    <col min="6916" max="6916" width="13.140625" style="100" customWidth="1"/>
    <col min="6917" max="6917" width="14.7109375" style="100" customWidth="1"/>
    <col min="6918" max="6925" width="12.28515625" style="100" customWidth="1"/>
    <col min="6926" max="6926" width="3.85546875" style="100" customWidth="1"/>
    <col min="6927" max="7168" width="9.140625" style="100"/>
    <col min="7169" max="7170" width="0" style="100" hidden="1" customWidth="1"/>
    <col min="7171" max="7171" width="9.140625" style="100"/>
    <col min="7172" max="7172" width="13.140625" style="100" customWidth="1"/>
    <col min="7173" max="7173" width="14.7109375" style="100" customWidth="1"/>
    <col min="7174" max="7181" width="12.28515625" style="100" customWidth="1"/>
    <col min="7182" max="7182" width="3.85546875" style="100" customWidth="1"/>
    <col min="7183" max="7424" width="9.140625" style="100"/>
    <col min="7425" max="7426" width="0" style="100" hidden="1" customWidth="1"/>
    <col min="7427" max="7427" width="9.140625" style="100"/>
    <col min="7428" max="7428" width="13.140625" style="100" customWidth="1"/>
    <col min="7429" max="7429" width="14.7109375" style="100" customWidth="1"/>
    <col min="7430" max="7437" width="12.28515625" style="100" customWidth="1"/>
    <col min="7438" max="7438" width="3.85546875" style="100" customWidth="1"/>
    <col min="7439" max="7680" width="9.140625" style="100"/>
    <col min="7681" max="7682" width="0" style="100" hidden="1" customWidth="1"/>
    <col min="7683" max="7683" width="9.140625" style="100"/>
    <col min="7684" max="7684" width="13.140625" style="100" customWidth="1"/>
    <col min="7685" max="7685" width="14.7109375" style="100" customWidth="1"/>
    <col min="7686" max="7693" width="12.28515625" style="100" customWidth="1"/>
    <col min="7694" max="7694" width="3.85546875" style="100" customWidth="1"/>
    <col min="7695" max="7936" width="9.140625" style="100"/>
    <col min="7937" max="7938" width="0" style="100" hidden="1" customWidth="1"/>
    <col min="7939" max="7939" width="9.140625" style="100"/>
    <col min="7940" max="7940" width="13.140625" style="100" customWidth="1"/>
    <col min="7941" max="7941" width="14.7109375" style="100" customWidth="1"/>
    <col min="7942" max="7949" width="12.28515625" style="100" customWidth="1"/>
    <col min="7950" max="7950" width="3.85546875" style="100" customWidth="1"/>
    <col min="7951" max="8192" width="9.140625" style="100"/>
    <col min="8193" max="8194" width="0" style="100" hidden="1" customWidth="1"/>
    <col min="8195" max="8195" width="9.140625" style="100"/>
    <col min="8196" max="8196" width="13.140625" style="100" customWidth="1"/>
    <col min="8197" max="8197" width="14.7109375" style="100" customWidth="1"/>
    <col min="8198" max="8205" width="12.28515625" style="100" customWidth="1"/>
    <col min="8206" max="8206" width="3.85546875" style="100" customWidth="1"/>
    <col min="8207" max="8448" width="9.140625" style="100"/>
    <col min="8449" max="8450" width="0" style="100" hidden="1" customWidth="1"/>
    <col min="8451" max="8451" width="9.140625" style="100"/>
    <col min="8452" max="8452" width="13.140625" style="100" customWidth="1"/>
    <col min="8453" max="8453" width="14.7109375" style="100" customWidth="1"/>
    <col min="8454" max="8461" width="12.28515625" style="100" customWidth="1"/>
    <col min="8462" max="8462" width="3.85546875" style="100" customWidth="1"/>
    <col min="8463" max="8704" width="9.140625" style="100"/>
    <col min="8705" max="8706" width="0" style="100" hidden="1" customWidth="1"/>
    <col min="8707" max="8707" width="9.140625" style="100"/>
    <col min="8708" max="8708" width="13.140625" style="100" customWidth="1"/>
    <col min="8709" max="8709" width="14.7109375" style="100" customWidth="1"/>
    <col min="8710" max="8717" width="12.28515625" style="100" customWidth="1"/>
    <col min="8718" max="8718" width="3.85546875" style="100" customWidth="1"/>
    <col min="8719" max="8960" width="9.140625" style="100"/>
    <col min="8961" max="8962" width="0" style="100" hidden="1" customWidth="1"/>
    <col min="8963" max="8963" width="9.140625" style="100"/>
    <col min="8964" max="8964" width="13.140625" style="100" customWidth="1"/>
    <col min="8965" max="8965" width="14.7109375" style="100" customWidth="1"/>
    <col min="8966" max="8973" width="12.28515625" style="100" customWidth="1"/>
    <col min="8974" max="8974" width="3.85546875" style="100" customWidth="1"/>
    <col min="8975" max="9216" width="9.140625" style="100"/>
    <col min="9217" max="9218" width="0" style="100" hidden="1" customWidth="1"/>
    <col min="9219" max="9219" width="9.140625" style="100"/>
    <col min="9220" max="9220" width="13.140625" style="100" customWidth="1"/>
    <col min="9221" max="9221" width="14.7109375" style="100" customWidth="1"/>
    <col min="9222" max="9229" width="12.28515625" style="100" customWidth="1"/>
    <col min="9230" max="9230" width="3.85546875" style="100" customWidth="1"/>
    <col min="9231" max="9472" width="9.140625" style="100"/>
    <col min="9473" max="9474" width="0" style="100" hidden="1" customWidth="1"/>
    <col min="9475" max="9475" width="9.140625" style="100"/>
    <col min="9476" max="9476" width="13.140625" style="100" customWidth="1"/>
    <col min="9477" max="9477" width="14.7109375" style="100" customWidth="1"/>
    <col min="9478" max="9485" width="12.28515625" style="100" customWidth="1"/>
    <col min="9486" max="9486" width="3.85546875" style="100" customWidth="1"/>
    <col min="9487" max="9728" width="9.140625" style="100"/>
    <col min="9729" max="9730" width="0" style="100" hidden="1" customWidth="1"/>
    <col min="9731" max="9731" width="9.140625" style="100"/>
    <col min="9732" max="9732" width="13.140625" style="100" customWidth="1"/>
    <col min="9733" max="9733" width="14.7109375" style="100" customWidth="1"/>
    <col min="9734" max="9741" width="12.28515625" style="100" customWidth="1"/>
    <col min="9742" max="9742" width="3.85546875" style="100" customWidth="1"/>
    <col min="9743" max="9984" width="9.140625" style="100"/>
    <col min="9985" max="9986" width="0" style="100" hidden="1" customWidth="1"/>
    <col min="9987" max="9987" width="9.140625" style="100"/>
    <col min="9988" max="9988" width="13.140625" style="100" customWidth="1"/>
    <col min="9989" max="9989" width="14.7109375" style="100" customWidth="1"/>
    <col min="9990" max="9997" width="12.28515625" style="100" customWidth="1"/>
    <col min="9998" max="9998" width="3.85546875" style="100" customWidth="1"/>
    <col min="9999" max="10240" width="9.140625" style="100"/>
    <col min="10241" max="10242" width="0" style="100" hidden="1" customWidth="1"/>
    <col min="10243" max="10243" width="9.140625" style="100"/>
    <col min="10244" max="10244" width="13.140625" style="100" customWidth="1"/>
    <col min="10245" max="10245" width="14.7109375" style="100" customWidth="1"/>
    <col min="10246" max="10253" width="12.28515625" style="100" customWidth="1"/>
    <col min="10254" max="10254" width="3.85546875" style="100" customWidth="1"/>
    <col min="10255" max="10496" width="9.140625" style="100"/>
    <col min="10497" max="10498" width="0" style="100" hidden="1" customWidth="1"/>
    <col min="10499" max="10499" width="9.140625" style="100"/>
    <col min="10500" max="10500" width="13.140625" style="100" customWidth="1"/>
    <col min="10501" max="10501" width="14.7109375" style="100" customWidth="1"/>
    <col min="10502" max="10509" width="12.28515625" style="100" customWidth="1"/>
    <col min="10510" max="10510" width="3.85546875" style="100" customWidth="1"/>
    <col min="10511" max="10752" width="9.140625" style="100"/>
    <col min="10753" max="10754" width="0" style="100" hidden="1" customWidth="1"/>
    <col min="10755" max="10755" width="9.140625" style="100"/>
    <col min="10756" max="10756" width="13.140625" style="100" customWidth="1"/>
    <col min="10757" max="10757" width="14.7109375" style="100" customWidth="1"/>
    <col min="10758" max="10765" width="12.28515625" style="100" customWidth="1"/>
    <col min="10766" max="10766" width="3.85546875" style="100" customWidth="1"/>
    <col min="10767" max="11008" width="9.140625" style="100"/>
    <col min="11009" max="11010" width="0" style="100" hidden="1" customWidth="1"/>
    <col min="11011" max="11011" width="9.140625" style="100"/>
    <col min="11012" max="11012" width="13.140625" style="100" customWidth="1"/>
    <col min="11013" max="11013" width="14.7109375" style="100" customWidth="1"/>
    <col min="11014" max="11021" width="12.28515625" style="100" customWidth="1"/>
    <col min="11022" max="11022" width="3.85546875" style="100" customWidth="1"/>
    <col min="11023" max="11264" width="9.140625" style="100"/>
    <col min="11265" max="11266" width="0" style="100" hidden="1" customWidth="1"/>
    <col min="11267" max="11267" width="9.140625" style="100"/>
    <col min="11268" max="11268" width="13.140625" style="100" customWidth="1"/>
    <col min="11269" max="11269" width="14.7109375" style="100" customWidth="1"/>
    <col min="11270" max="11277" width="12.28515625" style="100" customWidth="1"/>
    <col min="11278" max="11278" width="3.85546875" style="100" customWidth="1"/>
    <col min="11279" max="11520" width="9.140625" style="100"/>
    <col min="11521" max="11522" width="0" style="100" hidden="1" customWidth="1"/>
    <col min="11523" max="11523" width="9.140625" style="100"/>
    <col min="11524" max="11524" width="13.140625" style="100" customWidth="1"/>
    <col min="11525" max="11525" width="14.7109375" style="100" customWidth="1"/>
    <col min="11526" max="11533" width="12.28515625" style="100" customWidth="1"/>
    <col min="11534" max="11534" width="3.85546875" style="100" customWidth="1"/>
    <col min="11535" max="11776" width="9.140625" style="100"/>
    <col min="11777" max="11778" width="0" style="100" hidden="1" customWidth="1"/>
    <col min="11779" max="11779" width="9.140625" style="100"/>
    <col min="11780" max="11780" width="13.140625" style="100" customWidth="1"/>
    <col min="11781" max="11781" width="14.7109375" style="100" customWidth="1"/>
    <col min="11782" max="11789" width="12.28515625" style="100" customWidth="1"/>
    <col min="11790" max="11790" width="3.85546875" style="100" customWidth="1"/>
    <col min="11791" max="12032" width="9.140625" style="100"/>
    <col min="12033" max="12034" width="0" style="100" hidden="1" customWidth="1"/>
    <col min="12035" max="12035" width="9.140625" style="100"/>
    <col min="12036" max="12036" width="13.140625" style="100" customWidth="1"/>
    <col min="12037" max="12037" width="14.7109375" style="100" customWidth="1"/>
    <col min="12038" max="12045" width="12.28515625" style="100" customWidth="1"/>
    <col min="12046" max="12046" width="3.85546875" style="100" customWidth="1"/>
    <col min="12047" max="12288" width="9.140625" style="100"/>
    <col min="12289" max="12290" width="0" style="100" hidden="1" customWidth="1"/>
    <col min="12291" max="12291" width="9.140625" style="100"/>
    <col min="12292" max="12292" width="13.140625" style="100" customWidth="1"/>
    <col min="12293" max="12293" width="14.7109375" style="100" customWidth="1"/>
    <col min="12294" max="12301" width="12.28515625" style="100" customWidth="1"/>
    <col min="12302" max="12302" width="3.85546875" style="100" customWidth="1"/>
    <col min="12303" max="12544" width="9.140625" style="100"/>
    <col min="12545" max="12546" width="0" style="100" hidden="1" customWidth="1"/>
    <col min="12547" max="12547" width="9.140625" style="100"/>
    <col min="12548" max="12548" width="13.140625" style="100" customWidth="1"/>
    <col min="12549" max="12549" width="14.7109375" style="100" customWidth="1"/>
    <col min="12550" max="12557" width="12.28515625" style="100" customWidth="1"/>
    <col min="12558" max="12558" width="3.85546875" style="100" customWidth="1"/>
    <col min="12559" max="12800" width="9.140625" style="100"/>
    <col min="12801" max="12802" width="0" style="100" hidden="1" customWidth="1"/>
    <col min="12803" max="12803" width="9.140625" style="100"/>
    <col min="12804" max="12804" width="13.140625" style="100" customWidth="1"/>
    <col min="12805" max="12805" width="14.7109375" style="100" customWidth="1"/>
    <col min="12806" max="12813" width="12.28515625" style="100" customWidth="1"/>
    <col min="12814" max="12814" width="3.85546875" style="100" customWidth="1"/>
    <col min="12815" max="13056" width="9.140625" style="100"/>
    <col min="13057" max="13058" width="0" style="100" hidden="1" customWidth="1"/>
    <col min="13059" max="13059" width="9.140625" style="100"/>
    <col min="13060" max="13060" width="13.140625" style="100" customWidth="1"/>
    <col min="13061" max="13061" width="14.7109375" style="100" customWidth="1"/>
    <col min="13062" max="13069" width="12.28515625" style="100" customWidth="1"/>
    <col min="13070" max="13070" width="3.85546875" style="100" customWidth="1"/>
    <col min="13071" max="13312" width="9.140625" style="100"/>
    <col min="13313" max="13314" width="0" style="100" hidden="1" customWidth="1"/>
    <col min="13315" max="13315" width="9.140625" style="100"/>
    <col min="13316" max="13316" width="13.140625" style="100" customWidth="1"/>
    <col min="13317" max="13317" width="14.7109375" style="100" customWidth="1"/>
    <col min="13318" max="13325" width="12.28515625" style="100" customWidth="1"/>
    <col min="13326" max="13326" width="3.85546875" style="100" customWidth="1"/>
    <col min="13327" max="13568" width="9.140625" style="100"/>
    <col min="13569" max="13570" width="0" style="100" hidden="1" customWidth="1"/>
    <col min="13571" max="13571" width="9.140625" style="100"/>
    <col min="13572" max="13572" width="13.140625" style="100" customWidth="1"/>
    <col min="13573" max="13573" width="14.7109375" style="100" customWidth="1"/>
    <col min="13574" max="13581" width="12.28515625" style="100" customWidth="1"/>
    <col min="13582" max="13582" width="3.85546875" style="100" customWidth="1"/>
    <col min="13583" max="13824" width="9.140625" style="100"/>
    <col min="13825" max="13826" width="0" style="100" hidden="1" customWidth="1"/>
    <col min="13827" max="13827" width="9.140625" style="100"/>
    <col min="13828" max="13828" width="13.140625" style="100" customWidth="1"/>
    <col min="13829" max="13829" width="14.7109375" style="100" customWidth="1"/>
    <col min="13830" max="13837" width="12.28515625" style="100" customWidth="1"/>
    <col min="13838" max="13838" width="3.85546875" style="100" customWidth="1"/>
    <col min="13839" max="14080" width="9.140625" style="100"/>
    <col min="14081" max="14082" width="0" style="100" hidden="1" customWidth="1"/>
    <col min="14083" max="14083" width="9.140625" style="100"/>
    <col min="14084" max="14084" width="13.140625" style="100" customWidth="1"/>
    <col min="14085" max="14085" width="14.7109375" style="100" customWidth="1"/>
    <col min="14086" max="14093" width="12.28515625" style="100" customWidth="1"/>
    <col min="14094" max="14094" width="3.85546875" style="100" customWidth="1"/>
    <col min="14095" max="14336" width="9.140625" style="100"/>
    <col min="14337" max="14338" width="0" style="100" hidden="1" customWidth="1"/>
    <col min="14339" max="14339" width="9.140625" style="100"/>
    <col min="14340" max="14340" width="13.140625" style="100" customWidth="1"/>
    <col min="14341" max="14341" width="14.7109375" style="100" customWidth="1"/>
    <col min="14342" max="14349" width="12.28515625" style="100" customWidth="1"/>
    <col min="14350" max="14350" width="3.85546875" style="100" customWidth="1"/>
    <col min="14351" max="14592" width="9.140625" style="100"/>
    <col min="14593" max="14594" width="0" style="100" hidden="1" customWidth="1"/>
    <col min="14595" max="14595" width="9.140625" style="100"/>
    <col min="14596" max="14596" width="13.140625" style="100" customWidth="1"/>
    <col min="14597" max="14597" width="14.7109375" style="100" customWidth="1"/>
    <col min="14598" max="14605" width="12.28515625" style="100" customWidth="1"/>
    <col min="14606" max="14606" width="3.85546875" style="100" customWidth="1"/>
    <col min="14607" max="14848" width="9.140625" style="100"/>
    <col min="14849" max="14850" width="0" style="100" hidden="1" customWidth="1"/>
    <col min="14851" max="14851" width="9.140625" style="100"/>
    <col min="14852" max="14852" width="13.140625" style="100" customWidth="1"/>
    <col min="14853" max="14853" width="14.7109375" style="100" customWidth="1"/>
    <col min="14854" max="14861" width="12.28515625" style="100" customWidth="1"/>
    <col min="14862" max="14862" width="3.85546875" style="100" customWidth="1"/>
    <col min="14863" max="15104" width="9.140625" style="100"/>
    <col min="15105" max="15106" width="0" style="100" hidden="1" customWidth="1"/>
    <col min="15107" max="15107" width="9.140625" style="100"/>
    <col min="15108" max="15108" width="13.140625" style="100" customWidth="1"/>
    <col min="15109" max="15109" width="14.7109375" style="100" customWidth="1"/>
    <col min="15110" max="15117" width="12.28515625" style="100" customWidth="1"/>
    <col min="15118" max="15118" width="3.85546875" style="100" customWidth="1"/>
    <col min="15119" max="15360" width="9.140625" style="100"/>
    <col min="15361" max="15362" width="0" style="100" hidden="1" customWidth="1"/>
    <col min="15363" max="15363" width="9.140625" style="100"/>
    <col min="15364" max="15364" width="13.140625" style="100" customWidth="1"/>
    <col min="15365" max="15365" width="14.7109375" style="100" customWidth="1"/>
    <col min="15366" max="15373" width="12.28515625" style="100" customWidth="1"/>
    <col min="15374" max="15374" width="3.85546875" style="100" customWidth="1"/>
    <col min="15375" max="15616" width="9.140625" style="100"/>
    <col min="15617" max="15618" width="0" style="100" hidden="1" customWidth="1"/>
    <col min="15619" max="15619" width="9.140625" style="100"/>
    <col min="15620" max="15620" width="13.140625" style="100" customWidth="1"/>
    <col min="15621" max="15621" width="14.7109375" style="100" customWidth="1"/>
    <col min="15622" max="15629" width="12.28515625" style="100" customWidth="1"/>
    <col min="15630" max="15630" width="3.85546875" style="100" customWidth="1"/>
    <col min="15631" max="15872" width="9.140625" style="100"/>
    <col min="15873" max="15874" width="0" style="100" hidden="1" customWidth="1"/>
    <col min="15875" max="15875" width="9.140625" style="100"/>
    <col min="15876" max="15876" width="13.140625" style="100" customWidth="1"/>
    <col min="15877" max="15877" width="14.7109375" style="100" customWidth="1"/>
    <col min="15878" max="15885" width="12.28515625" style="100" customWidth="1"/>
    <col min="15886" max="15886" width="3.85546875" style="100" customWidth="1"/>
    <col min="15887" max="16128" width="9.140625" style="100"/>
    <col min="16129" max="16130" width="0" style="100" hidden="1" customWidth="1"/>
    <col min="16131" max="16131" width="9.140625" style="100"/>
    <col min="16132" max="16132" width="13.140625" style="100" customWidth="1"/>
    <col min="16133" max="16133" width="14.7109375" style="100" customWidth="1"/>
    <col min="16134" max="16141" width="12.28515625" style="100" customWidth="1"/>
    <col min="16142" max="16142" width="3.85546875" style="100" customWidth="1"/>
    <col min="16143" max="16384" width="9.140625" style="100"/>
  </cols>
  <sheetData>
    <row r="1" spans="1:13" ht="17.25" hidden="1" customHeight="1" x14ac:dyDescent="0.25"/>
    <row r="2" spans="1:13" ht="17.25" hidden="1" customHeight="1" x14ac:dyDescent="0.25">
      <c r="D2" s="2"/>
      <c r="H2" s="96"/>
      <c r="M2" s="102"/>
    </row>
    <row r="3" spans="1:13" x14ac:dyDescent="0.25">
      <c r="C3" s="933" t="s">
        <v>695</v>
      </c>
      <c r="D3" s="933"/>
      <c r="E3" s="933"/>
      <c r="F3" s="933"/>
      <c r="G3" s="933"/>
      <c r="H3" s="933"/>
      <c r="I3" s="933"/>
      <c r="J3" s="933"/>
      <c r="K3" s="933"/>
      <c r="L3" s="933"/>
      <c r="M3" s="933"/>
    </row>
    <row r="4" spans="1:13" ht="15" x14ac:dyDescent="0.25">
      <c r="C4" s="934" t="s">
        <v>696</v>
      </c>
      <c r="D4" s="934"/>
      <c r="E4" s="934"/>
      <c r="F4" s="934"/>
      <c r="G4" s="934"/>
      <c r="H4" s="934"/>
      <c r="I4" s="934"/>
      <c r="J4" s="934"/>
      <c r="K4" s="934"/>
      <c r="L4" s="934"/>
      <c r="M4" s="934"/>
    </row>
    <row r="5" spans="1:13" s="103" customFormat="1" x14ac:dyDescent="0.2">
      <c r="A5" s="103">
        <v>2023</v>
      </c>
      <c r="C5" s="935" t="str">
        <f>"BÜTÇE YILI : "&amp;ButceYili+3</f>
        <v>BÜTÇE YILI : 2026</v>
      </c>
      <c r="D5" s="935"/>
      <c r="E5" s="935"/>
      <c r="F5" s="935"/>
      <c r="G5" s="935"/>
      <c r="H5" s="935"/>
      <c r="I5" s="935"/>
      <c r="J5" s="935"/>
      <c r="K5" s="935"/>
      <c r="L5" s="935"/>
      <c r="M5" s="935"/>
    </row>
    <row r="6" spans="1:13" s="103" customFormat="1" x14ac:dyDescent="0.2">
      <c r="A6" s="103" t="s">
        <v>4</v>
      </c>
      <c r="C6" s="935" t="str">
        <f>"KURUM ADI : "&amp;KurumAdi</f>
        <v>KURUM ADI : İZMİR BAKIRÇAY ÜNİVERSİTESİ</v>
      </c>
      <c r="D6" s="935"/>
      <c r="E6" s="935"/>
      <c r="F6" s="935"/>
      <c r="G6" s="935"/>
      <c r="H6" s="935"/>
      <c r="I6" s="935"/>
      <c r="J6" s="935"/>
      <c r="K6" s="935"/>
      <c r="L6" s="935"/>
      <c r="M6" s="935"/>
    </row>
    <row r="7" spans="1:13" s="103" customFormat="1" ht="13.5" thickBot="1" x14ac:dyDescent="0.25">
      <c r="A7" s="103" t="s">
        <v>247</v>
      </c>
      <c r="C7" s="936" t="str">
        <f>"DÖNER SERMAYE ADI : "&amp;DonerSermayeAdi</f>
        <v>DÖNER SERMAYE ADI : D.S</v>
      </c>
      <c r="D7" s="936"/>
      <c r="E7" s="936"/>
      <c r="F7" s="936"/>
      <c r="G7" s="936"/>
      <c r="H7" s="936"/>
      <c r="I7" s="936"/>
      <c r="J7" s="936"/>
      <c r="K7" s="936"/>
      <c r="L7" s="936"/>
      <c r="M7" s="936"/>
    </row>
    <row r="8" spans="1:13" ht="27.75" customHeight="1" thickTop="1" x14ac:dyDescent="0.25">
      <c r="C8" s="937"/>
      <c r="D8" s="938"/>
      <c r="E8" s="939"/>
      <c r="F8" s="943">
        <f>(ButceYil-3)</f>
        <v>2023</v>
      </c>
      <c r="G8" s="944"/>
      <c r="H8" s="944">
        <f>(ButceYil-2)</f>
        <v>2024</v>
      </c>
      <c r="I8" s="944"/>
      <c r="J8" s="945" t="str">
        <f>(ButceYil-1)&amp;CHAR(10)&amp;"(Haziran Sonu)"</f>
        <v>2025
(Haziran Sonu)</v>
      </c>
      <c r="K8" s="945"/>
      <c r="L8" s="945" t="str">
        <f>ButceYil&amp;CHAR(10)&amp;"(Tahmin)"</f>
        <v>2026
(Tahmin)</v>
      </c>
      <c r="M8" s="946"/>
    </row>
    <row r="9" spans="1:13" ht="26.25" thickBot="1" x14ac:dyDescent="0.3">
      <c r="C9" s="940"/>
      <c r="D9" s="941"/>
      <c r="E9" s="942"/>
      <c r="F9" s="104" t="s">
        <v>607</v>
      </c>
      <c r="G9" s="105" t="s">
        <v>608</v>
      </c>
      <c r="H9" s="105" t="s">
        <v>607</v>
      </c>
      <c r="I9" s="105" t="s">
        <v>608</v>
      </c>
      <c r="J9" s="105" t="s">
        <v>607</v>
      </c>
      <c r="K9" s="105" t="s">
        <v>608</v>
      </c>
      <c r="L9" s="105" t="s">
        <v>607</v>
      </c>
      <c r="M9" s="106" t="s">
        <v>608</v>
      </c>
    </row>
    <row r="10" spans="1:13" ht="12.75" customHeight="1" thickTop="1" x14ac:dyDescent="0.25">
      <c r="C10" s="959" t="s">
        <v>609</v>
      </c>
      <c r="D10" s="952" t="s">
        <v>610</v>
      </c>
      <c r="E10" s="107" t="s">
        <v>442</v>
      </c>
      <c r="F10" s="596">
        <v>0</v>
      </c>
      <c r="G10" s="597">
        <v>0</v>
      </c>
      <c r="H10" s="597">
        <v>0</v>
      </c>
      <c r="I10" s="597">
        <v>0</v>
      </c>
      <c r="J10" s="597">
        <v>0</v>
      </c>
      <c r="K10" s="597">
        <v>0</v>
      </c>
      <c r="L10" s="597">
        <v>0</v>
      </c>
      <c r="M10" s="598">
        <v>0</v>
      </c>
    </row>
    <row r="11" spans="1:13" ht="12.75" customHeight="1" x14ac:dyDescent="0.25">
      <c r="C11" s="960"/>
      <c r="D11" s="932"/>
      <c r="E11" s="599" t="s">
        <v>611</v>
      </c>
      <c r="F11" s="600">
        <v>0</v>
      </c>
      <c r="G11" s="601">
        <v>0</v>
      </c>
      <c r="H11" s="601">
        <v>0</v>
      </c>
      <c r="I11" s="601">
        <v>0</v>
      </c>
      <c r="J11" s="601">
        <v>0</v>
      </c>
      <c r="K11" s="601">
        <v>0</v>
      </c>
      <c r="L11" s="601">
        <v>0</v>
      </c>
      <c r="M11" s="602">
        <v>0</v>
      </c>
    </row>
    <row r="12" spans="1:13" ht="12.75" customHeight="1" x14ac:dyDescent="0.25">
      <c r="C12" s="960"/>
      <c r="D12" s="931" t="s">
        <v>612</v>
      </c>
      <c r="E12" s="108" t="s">
        <v>442</v>
      </c>
      <c r="F12" s="603">
        <v>0</v>
      </c>
      <c r="G12" s="604">
        <v>0</v>
      </c>
      <c r="H12" s="604">
        <v>0</v>
      </c>
      <c r="I12" s="604">
        <v>0</v>
      </c>
      <c r="J12" s="604">
        <v>0</v>
      </c>
      <c r="K12" s="604">
        <v>0</v>
      </c>
      <c r="L12" s="604">
        <v>0</v>
      </c>
      <c r="M12" s="605">
        <v>0</v>
      </c>
    </row>
    <row r="13" spans="1:13" ht="12.75" customHeight="1" x14ac:dyDescent="0.25">
      <c r="C13" s="960"/>
      <c r="D13" s="932"/>
      <c r="E13" s="599" t="s">
        <v>611</v>
      </c>
      <c r="F13" s="600">
        <v>0</v>
      </c>
      <c r="G13" s="601">
        <v>0</v>
      </c>
      <c r="H13" s="601">
        <v>0</v>
      </c>
      <c r="I13" s="601">
        <v>0</v>
      </c>
      <c r="J13" s="601">
        <v>0</v>
      </c>
      <c r="K13" s="601">
        <v>0</v>
      </c>
      <c r="L13" s="601">
        <v>0</v>
      </c>
      <c r="M13" s="602">
        <v>0</v>
      </c>
    </row>
    <row r="14" spans="1:13" ht="12.75" customHeight="1" x14ac:dyDescent="0.25">
      <c r="C14" s="960"/>
      <c r="D14" s="931" t="s">
        <v>613</v>
      </c>
      <c r="E14" s="108" t="s">
        <v>442</v>
      </c>
      <c r="F14" s="603">
        <v>0</v>
      </c>
      <c r="G14" s="604">
        <v>0</v>
      </c>
      <c r="H14" s="604">
        <v>0</v>
      </c>
      <c r="I14" s="604">
        <v>0</v>
      </c>
      <c r="J14" s="604">
        <v>0</v>
      </c>
      <c r="K14" s="604">
        <v>0</v>
      </c>
      <c r="L14" s="604">
        <v>0</v>
      </c>
      <c r="M14" s="605">
        <v>0</v>
      </c>
    </row>
    <row r="15" spans="1:13" ht="12.75" customHeight="1" x14ac:dyDescent="0.25">
      <c r="C15" s="960"/>
      <c r="D15" s="932"/>
      <c r="E15" s="599" t="s">
        <v>611</v>
      </c>
      <c r="F15" s="600">
        <v>0</v>
      </c>
      <c r="G15" s="601">
        <v>0</v>
      </c>
      <c r="H15" s="601">
        <v>0</v>
      </c>
      <c r="I15" s="601">
        <v>0</v>
      </c>
      <c r="J15" s="601">
        <v>0</v>
      </c>
      <c r="K15" s="601">
        <v>0</v>
      </c>
      <c r="L15" s="601">
        <v>0</v>
      </c>
      <c r="M15" s="602">
        <v>0</v>
      </c>
    </row>
    <row r="16" spans="1:13" ht="12.75" customHeight="1" x14ac:dyDescent="0.25">
      <c r="C16" s="960"/>
      <c r="D16" s="931" t="s">
        <v>614</v>
      </c>
      <c r="E16" s="108" t="s">
        <v>442</v>
      </c>
      <c r="F16" s="603">
        <v>0</v>
      </c>
      <c r="G16" s="604">
        <v>0</v>
      </c>
      <c r="H16" s="604">
        <v>0</v>
      </c>
      <c r="I16" s="604">
        <v>0</v>
      </c>
      <c r="J16" s="604">
        <v>0</v>
      </c>
      <c r="K16" s="604">
        <v>0</v>
      </c>
      <c r="L16" s="604">
        <v>0</v>
      </c>
      <c r="M16" s="605">
        <v>0</v>
      </c>
    </row>
    <row r="17" spans="3:13" ht="12.75" customHeight="1" x14ac:dyDescent="0.25">
      <c r="C17" s="960"/>
      <c r="D17" s="932"/>
      <c r="E17" s="599" t="s">
        <v>611</v>
      </c>
      <c r="F17" s="600">
        <v>0</v>
      </c>
      <c r="G17" s="601">
        <v>0</v>
      </c>
      <c r="H17" s="601">
        <v>0</v>
      </c>
      <c r="I17" s="601">
        <v>0</v>
      </c>
      <c r="J17" s="601">
        <v>0</v>
      </c>
      <c r="K17" s="601">
        <v>0</v>
      </c>
      <c r="L17" s="601">
        <v>0</v>
      </c>
      <c r="M17" s="602">
        <v>0</v>
      </c>
    </row>
    <row r="18" spans="3:13" ht="12.75" customHeight="1" x14ac:dyDescent="0.25">
      <c r="C18" s="960"/>
      <c r="D18" s="931" t="s">
        <v>615</v>
      </c>
      <c r="E18" s="108" t="s">
        <v>442</v>
      </c>
      <c r="F18" s="603">
        <v>0</v>
      </c>
      <c r="G18" s="604">
        <v>0</v>
      </c>
      <c r="H18" s="604">
        <v>0</v>
      </c>
      <c r="I18" s="604">
        <v>0</v>
      </c>
      <c r="J18" s="604">
        <v>0</v>
      </c>
      <c r="K18" s="604">
        <v>0</v>
      </c>
      <c r="L18" s="604">
        <v>0</v>
      </c>
      <c r="M18" s="605">
        <v>0</v>
      </c>
    </row>
    <row r="19" spans="3:13" ht="12.75" customHeight="1" x14ac:dyDescent="0.25">
      <c r="C19" s="960"/>
      <c r="D19" s="932"/>
      <c r="E19" s="599" t="s">
        <v>611</v>
      </c>
      <c r="F19" s="600">
        <v>0</v>
      </c>
      <c r="G19" s="601">
        <v>0</v>
      </c>
      <c r="H19" s="601">
        <v>0</v>
      </c>
      <c r="I19" s="601">
        <v>0</v>
      </c>
      <c r="J19" s="601">
        <v>0</v>
      </c>
      <c r="K19" s="601">
        <v>0</v>
      </c>
      <c r="L19" s="601">
        <v>0</v>
      </c>
      <c r="M19" s="602">
        <v>0</v>
      </c>
    </row>
    <row r="20" spans="3:13" ht="12.75" customHeight="1" x14ac:dyDescent="0.25">
      <c r="C20" s="960"/>
      <c r="D20" s="931" t="s">
        <v>616</v>
      </c>
      <c r="E20" s="108" t="s">
        <v>442</v>
      </c>
      <c r="F20" s="603">
        <v>0</v>
      </c>
      <c r="G20" s="604">
        <v>0</v>
      </c>
      <c r="H20" s="604">
        <v>0</v>
      </c>
      <c r="I20" s="604">
        <v>0</v>
      </c>
      <c r="J20" s="604">
        <v>0</v>
      </c>
      <c r="K20" s="604">
        <v>0</v>
      </c>
      <c r="L20" s="604">
        <v>0</v>
      </c>
      <c r="M20" s="605">
        <v>0</v>
      </c>
    </row>
    <row r="21" spans="3:13" ht="12.75" customHeight="1" x14ac:dyDescent="0.25">
      <c r="C21" s="960"/>
      <c r="D21" s="932"/>
      <c r="E21" s="599" t="s">
        <v>611</v>
      </c>
      <c r="F21" s="600">
        <v>0</v>
      </c>
      <c r="G21" s="601">
        <v>0</v>
      </c>
      <c r="H21" s="601">
        <v>0</v>
      </c>
      <c r="I21" s="601">
        <v>0</v>
      </c>
      <c r="J21" s="601">
        <v>0</v>
      </c>
      <c r="K21" s="601">
        <v>0</v>
      </c>
      <c r="L21" s="601">
        <v>0</v>
      </c>
      <c r="M21" s="602">
        <v>0</v>
      </c>
    </row>
    <row r="22" spans="3:13" ht="12.75" customHeight="1" x14ac:dyDescent="0.25">
      <c r="C22" s="960"/>
      <c r="D22" s="931" t="s">
        <v>617</v>
      </c>
      <c r="E22" s="108" t="s">
        <v>442</v>
      </c>
      <c r="F22" s="603">
        <v>0</v>
      </c>
      <c r="G22" s="604">
        <v>0</v>
      </c>
      <c r="H22" s="604">
        <v>0</v>
      </c>
      <c r="I22" s="604">
        <v>0</v>
      </c>
      <c r="J22" s="604">
        <v>0</v>
      </c>
      <c r="K22" s="604">
        <v>0</v>
      </c>
      <c r="L22" s="604">
        <v>0</v>
      </c>
      <c r="M22" s="605">
        <v>0</v>
      </c>
    </row>
    <row r="23" spans="3:13" ht="12.75" customHeight="1" x14ac:dyDescent="0.25">
      <c r="C23" s="960"/>
      <c r="D23" s="932"/>
      <c r="E23" s="599" t="s">
        <v>611</v>
      </c>
      <c r="F23" s="600">
        <v>0</v>
      </c>
      <c r="G23" s="601">
        <v>0</v>
      </c>
      <c r="H23" s="601">
        <v>0</v>
      </c>
      <c r="I23" s="601">
        <v>0</v>
      </c>
      <c r="J23" s="601">
        <v>0</v>
      </c>
      <c r="K23" s="601">
        <v>0</v>
      </c>
      <c r="L23" s="601">
        <v>0</v>
      </c>
      <c r="M23" s="602">
        <v>0</v>
      </c>
    </row>
    <row r="24" spans="3:13" ht="12.75" customHeight="1" x14ac:dyDescent="0.25">
      <c r="C24" s="960"/>
      <c r="D24" s="931" t="s">
        <v>618</v>
      </c>
      <c r="E24" s="108" t="s">
        <v>442</v>
      </c>
      <c r="F24" s="603">
        <v>0</v>
      </c>
      <c r="G24" s="604">
        <v>0</v>
      </c>
      <c r="H24" s="604">
        <v>0</v>
      </c>
      <c r="I24" s="604">
        <v>0</v>
      </c>
      <c r="J24" s="604">
        <v>0</v>
      </c>
      <c r="K24" s="604">
        <v>0</v>
      </c>
      <c r="L24" s="604">
        <v>0</v>
      </c>
      <c r="M24" s="605">
        <v>0</v>
      </c>
    </row>
    <row r="25" spans="3:13" ht="12.75" customHeight="1" x14ac:dyDescent="0.25">
      <c r="C25" s="960"/>
      <c r="D25" s="932"/>
      <c r="E25" s="599" t="s">
        <v>611</v>
      </c>
      <c r="F25" s="600">
        <v>0</v>
      </c>
      <c r="G25" s="601">
        <v>0</v>
      </c>
      <c r="H25" s="601">
        <v>0</v>
      </c>
      <c r="I25" s="601">
        <v>0</v>
      </c>
      <c r="J25" s="601">
        <v>0</v>
      </c>
      <c r="K25" s="601">
        <v>0</v>
      </c>
      <c r="L25" s="601">
        <v>0</v>
      </c>
      <c r="M25" s="602">
        <v>0</v>
      </c>
    </row>
    <row r="26" spans="3:13" ht="12.75" customHeight="1" x14ac:dyDescent="0.25">
      <c r="C26" s="960"/>
      <c r="D26" s="931" t="s">
        <v>619</v>
      </c>
      <c r="E26" s="108" t="s">
        <v>442</v>
      </c>
      <c r="F26" s="603">
        <v>0</v>
      </c>
      <c r="G26" s="604">
        <v>0</v>
      </c>
      <c r="H26" s="604">
        <v>0</v>
      </c>
      <c r="I26" s="604">
        <v>0</v>
      </c>
      <c r="J26" s="604">
        <v>0</v>
      </c>
      <c r="K26" s="604">
        <v>0</v>
      </c>
      <c r="L26" s="604">
        <v>0</v>
      </c>
      <c r="M26" s="605">
        <v>0</v>
      </c>
    </row>
    <row r="27" spans="3:13" ht="12.75" customHeight="1" x14ac:dyDescent="0.25">
      <c r="C27" s="960"/>
      <c r="D27" s="932"/>
      <c r="E27" s="599" t="s">
        <v>611</v>
      </c>
      <c r="F27" s="600">
        <v>0</v>
      </c>
      <c r="G27" s="601">
        <v>0</v>
      </c>
      <c r="H27" s="601">
        <v>0</v>
      </c>
      <c r="I27" s="601">
        <v>0</v>
      </c>
      <c r="J27" s="601">
        <v>0</v>
      </c>
      <c r="K27" s="601">
        <v>0</v>
      </c>
      <c r="L27" s="601">
        <v>0</v>
      </c>
      <c r="M27" s="602">
        <v>0</v>
      </c>
    </row>
    <row r="28" spans="3:13" ht="12.75" customHeight="1" x14ac:dyDescent="0.25">
      <c r="C28" s="960"/>
      <c r="D28" s="931" t="s">
        <v>620</v>
      </c>
      <c r="E28" s="108" t="s">
        <v>442</v>
      </c>
      <c r="F28" s="603">
        <v>0</v>
      </c>
      <c r="G28" s="604">
        <v>0</v>
      </c>
      <c r="H28" s="604">
        <v>0</v>
      </c>
      <c r="I28" s="604">
        <v>0</v>
      </c>
      <c r="J28" s="604">
        <v>0</v>
      </c>
      <c r="K28" s="604">
        <v>0</v>
      </c>
      <c r="L28" s="604">
        <v>0</v>
      </c>
      <c r="M28" s="605">
        <v>0</v>
      </c>
    </row>
    <row r="29" spans="3:13" ht="12.75" customHeight="1" x14ac:dyDescent="0.25">
      <c r="C29" s="960"/>
      <c r="D29" s="932"/>
      <c r="E29" s="599" t="s">
        <v>611</v>
      </c>
      <c r="F29" s="600">
        <v>0</v>
      </c>
      <c r="G29" s="601">
        <v>0</v>
      </c>
      <c r="H29" s="601">
        <v>0</v>
      </c>
      <c r="I29" s="601">
        <v>0</v>
      </c>
      <c r="J29" s="601">
        <v>0</v>
      </c>
      <c r="K29" s="601">
        <v>0</v>
      </c>
      <c r="L29" s="601">
        <v>0</v>
      </c>
      <c r="M29" s="602">
        <v>0</v>
      </c>
    </row>
    <row r="30" spans="3:13" ht="12.75" customHeight="1" x14ac:dyDescent="0.25">
      <c r="C30" s="960"/>
      <c r="D30" s="931" t="s">
        <v>621</v>
      </c>
      <c r="E30" s="108" t="s">
        <v>442</v>
      </c>
      <c r="F30" s="603">
        <v>0</v>
      </c>
      <c r="G30" s="604">
        <v>0</v>
      </c>
      <c r="H30" s="604">
        <v>0</v>
      </c>
      <c r="I30" s="604">
        <v>0</v>
      </c>
      <c r="J30" s="604">
        <v>0</v>
      </c>
      <c r="K30" s="604">
        <v>0</v>
      </c>
      <c r="L30" s="604">
        <v>0</v>
      </c>
      <c r="M30" s="605">
        <v>0</v>
      </c>
    </row>
    <row r="31" spans="3:13" ht="12.75" customHeight="1" x14ac:dyDescent="0.25">
      <c r="C31" s="960"/>
      <c r="D31" s="932"/>
      <c r="E31" s="599" t="s">
        <v>611</v>
      </c>
      <c r="F31" s="600">
        <v>0</v>
      </c>
      <c r="G31" s="601">
        <v>0</v>
      </c>
      <c r="H31" s="601">
        <v>0</v>
      </c>
      <c r="I31" s="601">
        <v>0</v>
      </c>
      <c r="J31" s="601">
        <v>0</v>
      </c>
      <c r="K31" s="601">
        <v>0</v>
      </c>
      <c r="L31" s="601">
        <v>0</v>
      </c>
      <c r="M31" s="602">
        <v>0</v>
      </c>
    </row>
    <row r="32" spans="3:13" ht="12.75" customHeight="1" x14ac:dyDescent="0.25">
      <c r="C32" s="960"/>
      <c r="D32" s="952" t="s">
        <v>363</v>
      </c>
      <c r="E32" s="107" t="s">
        <v>442</v>
      </c>
      <c r="F32" s="596">
        <v>0</v>
      </c>
      <c r="G32" s="597">
        <v>0</v>
      </c>
      <c r="H32" s="597">
        <v>0</v>
      </c>
      <c r="I32" s="597">
        <v>0</v>
      </c>
      <c r="J32" s="597">
        <v>0</v>
      </c>
      <c r="K32" s="597">
        <v>0</v>
      </c>
      <c r="L32" s="597">
        <v>0</v>
      </c>
      <c r="M32" s="598">
        <v>0</v>
      </c>
    </row>
    <row r="33" spans="1:13" ht="12.75" customHeight="1" x14ac:dyDescent="0.25">
      <c r="C33" s="961"/>
      <c r="D33" s="932"/>
      <c r="E33" s="599" t="s">
        <v>611</v>
      </c>
      <c r="F33" s="600">
        <v>0</v>
      </c>
      <c r="G33" s="601">
        <v>0</v>
      </c>
      <c r="H33" s="601">
        <v>0</v>
      </c>
      <c r="I33" s="601">
        <v>0</v>
      </c>
      <c r="J33" s="601">
        <v>0</v>
      </c>
      <c r="K33" s="601">
        <v>0</v>
      </c>
      <c r="L33" s="601">
        <v>0</v>
      </c>
      <c r="M33" s="602">
        <v>0</v>
      </c>
    </row>
    <row r="34" spans="1:13" ht="15" customHeight="1" x14ac:dyDescent="0.25">
      <c r="C34" s="953" t="s">
        <v>622</v>
      </c>
      <c r="D34" s="954"/>
      <c r="E34" s="108" t="s">
        <v>442</v>
      </c>
      <c r="F34" s="603">
        <v>0</v>
      </c>
      <c r="G34" s="604">
        <v>0</v>
      </c>
      <c r="H34" s="604">
        <v>0</v>
      </c>
      <c r="I34" s="604">
        <v>0</v>
      </c>
      <c r="J34" s="604">
        <v>0</v>
      </c>
      <c r="K34" s="604">
        <v>0</v>
      </c>
      <c r="L34" s="604">
        <v>0</v>
      </c>
      <c r="M34" s="605">
        <v>0</v>
      </c>
    </row>
    <row r="35" spans="1:13" ht="15" customHeight="1" x14ac:dyDescent="0.25">
      <c r="C35" s="955"/>
      <c r="D35" s="956"/>
      <c r="E35" s="599" t="s">
        <v>611</v>
      </c>
      <c r="F35" s="600">
        <v>0</v>
      </c>
      <c r="G35" s="601">
        <v>0</v>
      </c>
      <c r="H35" s="601">
        <v>0</v>
      </c>
      <c r="I35" s="601">
        <v>0</v>
      </c>
      <c r="J35" s="601">
        <v>0</v>
      </c>
      <c r="K35" s="601">
        <v>0</v>
      </c>
      <c r="L35" s="601">
        <v>0</v>
      </c>
      <c r="M35" s="602">
        <v>0</v>
      </c>
    </row>
    <row r="36" spans="1:13" ht="15" customHeight="1" x14ac:dyDescent="0.25">
      <c r="C36" s="957" t="s">
        <v>623</v>
      </c>
      <c r="D36" s="931"/>
      <c r="E36" s="108" t="s">
        <v>442</v>
      </c>
      <c r="F36" s="603">
        <v>0</v>
      </c>
      <c r="G36" s="604">
        <v>0</v>
      </c>
      <c r="H36" s="604">
        <v>0</v>
      </c>
      <c r="I36" s="604">
        <v>0</v>
      </c>
      <c r="J36" s="604">
        <v>0</v>
      </c>
      <c r="K36" s="604">
        <v>0</v>
      </c>
      <c r="L36" s="604">
        <v>0</v>
      </c>
      <c r="M36" s="605">
        <v>0</v>
      </c>
    </row>
    <row r="37" spans="1:13" ht="15" customHeight="1" x14ac:dyDescent="0.25">
      <c r="C37" s="958"/>
      <c r="D37" s="932"/>
      <c r="E37" s="599" t="s">
        <v>611</v>
      </c>
      <c r="F37" s="600">
        <v>0</v>
      </c>
      <c r="G37" s="601">
        <v>0</v>
      </c>
      <c r="H37" s="601">
        <v>0</v>
      </c>
      <c r="I37" s="601">
        <v>0</v>
      </c>
      <c r="J37" s="601">
        <v>0</v>
      </c>
      <c r="K37" s="601">
        <v>0</v>
      </c>
      <c r="L37" s="601">
        <v>0</v>
      </c>
      <c r="M37" s="602">
        <v>0</v>
      </c>
    </row>
    <row r="38" spans="1:13" ht="15" customHeight="1" x14ac:dyDescent="0.25">
      <c r="C38" s="957" t="s">
        <v>624</v>
      </c>
      <c r="D38" s="931"/>
      <c r="E38" s="108" t="s">
        <v>442</v>
      </c>
      <c r="F38" s="603">
        <v>0</v>
      </c>
      <c r="G38" s="604">
        <v>0</v>
      </c>
      <c r="H38" s="604">
        <v>0</v>
      </c>
      <c r="I38" s="604">
        <v>0</v>
      </c>
      <c r="J38" s="604">
        <v>0</v>
      </c>
      <c r="K38" s="604">
        <v>0</v>
      </c>
      <c r="L38" s="604">
        <v>0</v>
      </c>
      <c r="M38" s="605">
        <v>0</v>
      </c>
    </row>
    <row r="39" spans="1:13" ht="15" customHeight="1" x14ac:dyDescent="0.25">
      <c r="C39" s="958"/>
      <c r="D39" s="932"/>
      <c r="E39" s="599" t="s">
        <v>611</v>
      </c>
      <c r="F39" s="600">
        <v>0</v>
      </c>
      <c r="G39" s="601">
        <v>0</v>
      </c>
      <c r="H39" s="601">
        <v>0</v>
      </c>
      <c r="I39" s="601">
        <v>0</v>
      </c>
      <c r="J39" s="601">
        <v>0</v>
      </c>
      <c r="K39" s="601">
        <v>0</v>
      </c>
      <c r="L39" s="601">
        <v>0</v>
      </c>
      <c r="M39" s="602">
        <v>0</v>
      </c>
    </row>
    <row r="40" spans="1:13" ht="15" customHeight="1" thickBot="1" x14ac:dyDescent="0.3">
      <c r="A40" s="100" t="s">
        <v>625</v>
      </c>
      <c r="C40" s="965" t="s">
        <v>626</v>
      </c>
      <c r="D40" s="966"/>
      <c r="E40" s="606" t="s">
        <v>442</v>
      </c>
      <c r="F40" s="967">
        <v>0</v>
      </c>
      <c r="G40" s="968">
        <v>0</v>
      </c>
      <c r="H40" s="947">
        <v>0</v>
      </c>
      <c r="I40" s="968">
        <v>0</v>
      </c>
      <c r="J40" s="947">
        <v>0</v>
      </c>
      <c r="K40" s="968">
        <v>0</v>
      </c>
      <c r="L40" s="947">
        <v>0</v>
      </c>
      <c r="M40" s="948">
        <v>0</v>
      </c>
    </row>
    <row r="41" spans="1:13" s="103" customFormat="1" ht="13.5" thickTop="1" x14ac:dyDescent="0.25">
      <c r="C41" s="949" t="s">
        <v>627</v>
      </c>
      <c r="D41" s="950"/>
      <c r="E41" s="951"/>
      <c r="F41" s="607">
        <f t="shared" ref="F41:M41" si="0">F10+F12+F14+F16+F18+F20+F22+F24+F26+F28+F30+F32+F34+F38</f>
        <v>0</v>
      </c>
      <c r="G41" s="608">
        <f t="shared" si="0"/>
        <v>0</v>
      </c>
      <c r="H41" s="608">
        <f t="shared" si="0"/>
        <v>0</v>
      </c>
      <c r="I41" s="608">
        <f t="shared" si="0"/>
        <v>0</v>
      </c>
      <c r="J41" s="608">
        <f t="shared" si="0"/>
        <v>0</v>
      </c>
      <c r="K41" s="608">
        <f t="shared" si="0"/>
        <v>0</v>
      </c>
      <c r="L41" s="608">
        <f t="shared" si="0"/>
        <v>0</v>
      </c>
      <c r="M41" s="609">
        <f t="shared" si="0"/>
        <v>0</v>
      </c>
    </row>
    <row r="42" spans="1:13" s="103" customFormat="1" ht="13.5" thickBot="1" x14ac:dyDescent="0.3">
      <c r="C42" s="962" t="s">
        <v>628</v>
      </c>
      <c r="D42" s="963"/>
      <c r="E42" s="964"/>
      <c r="F42" s="610">
        <f t="shared" ref="F42:M42" si="1">SUM(F10:F39)-F41</f>
        <v>0</v>
      </c>
      <c r="G42" s="611">
        <f t="shared" si="1"/>
        <v>0</v>
      </c>
      <c r="H42" s="611">
        <f t="shared" si="1"/>
        <v>0</v>
      </c>
      <c r="I42" s="611">
        <f t="shared" si="1"/>
        <v>0</v>
      </c>
      <c r="J42" s="611">
        <f t="shared" si="1"/>
        <v>0</v>
      </c>
      <c r="K42" s="611">
        <f t="shared" si="1"/>
        <v>0</v>
      </c>
      <c r="L42" s="611">
        <f t="shared" si="1"/>
        <v>0</v>
      </c>
      <c r="M42" s="612">
        <f t="shared" si="1"/>
        <v>0</v>
      </c>
    </row>
    <row r="43" spans="1:13" ht="13.5" thickTop="1" x14ac:dyDescent="0.25">
      <c r="D43" s="109"/>
    </row>
  </sheetData>
  <mergeCells count="33">
    <mergeCell ref="C42:E42"/>
    <mergeCell ref="C40:D40"/>
    <mergeCell ref="F40:G40"/>
    <mergeCell ref="H40:I40"/>
    <mergeCell ref="J40:K40"/>
    <mergeCell ref="L40:M40"/>
    <mergeCell ref="C41:E41"/>
    <mergeCell ref="D28:D29"/>
    <mergeCell ref="D30:D31"/>
    <mergeCell ref="D32:D33"/>
    <mergeCell ref="C34:D35"/>
    <mergeCell ref="C36:D37"/>
    <mergeCell ref="C38:D39"/>
    <mergeCell ref="C10:C33"/>
    <mergeCell ref="D10:D11"/>
    <mergeCell ref="D12:D13"/>
    <mergeCell ref="D14:D15"/>
    <mergeCell ref="D16:D17"/>
    <mergeCell ref="D18:D19"/>
    <mergeCell ref="D20:D21"/>
    <mergeCell ref="D22:D23"/>
    <mergeCell ref="D24:D25"/>
    <mergeCell ref="D26:D27"/>
    <mergeCell ref="C3:M3"/>
    <mergeCell ref="C4:M4"/>
    <mergeCell ref="C5:M5"/>
    <mergeCell ref="C6:M6"/>
    <mergeCell ref="C7:M7"/>
    <mergeCell ref="C8:E9"/>
    <mergeCell ref="F8:G8"/>
    <mergeCell ref="H8:I8"/>
    <mergeCell ref="J8:K8"/>
    <mergeCell ref="L8:M8"/>
  </mergeCell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CE6C-2405-467B-B494-669A7D6D8D68}">
  <dimension ref="A1:J65"/>
  <sheetViews>
    <sheetView zoomScaleNormal="100" workbookViewId="0">
      <selection activeCell="M15" sqref="M15"/>
    </sheetView>
  </sheetViews>
  <sheetFormatPr defaultRowHeight="15" x14ac:dyDescent="0.25"/>
  <cols>
    <col min="1" max="1" width="4.140625" style="1" customWidth="1"/>
    <col min="2" max="4" width="4.42578125" style="1" customWidth="1"/>
    <col min="5" max="5" width="5.28515625" style="1" customWidth="1"/>
    <col min="6" max="6" width="53.42578125" style="1" customWidth="1"/>
    <col min="7" max="10" width="15.7109375" style="186" customWidth="1"/>
    <col min="11" max="256" width="9.140625" style="1"/>
    <col min="257" max="257" width="4.140625" style="1" customWidth="1"/>
    <col min="258" max="260" width="4.42578125" style="1" customWidth="1"/>
    <col min="261" max="261" width="5.28515625" style="1" customWidth="1"/>
    <col min="262" max="262" width="53.42578125" style="1" customWidth="1"/>
    <col min="263" max="266" width="15.7109375" style="1" customWidth="1"/>
    <col min="267" max="512" width="9.140625" style="1"/>
    <col min="513" max="513" width="4.140625" style="1" customWidth="1"/>
    <col min="514" max="516" width="4.42578125" style="1" customWidth="1"/>
    <col min="517" max="517" width="5.28515625" style="1" customWidth="1"/>
    <col min="518" max="518" width="53.42578125" style="1" customWidth="1"/>
    <col min="519" max="522" width="15.7109375" style="1" customWidth="1"/>
    <col min="523" max="768" width="9.140625" style="1"/>
    <col min="769" max="769" width="4.140625" style="1" customWidth="1"/>
    <col min="770" max="772" width="4.42578125" style="1" customWidth="1"/>
    <col min="773" max="773" width="5.28515625" style="1" customWidth="1"/>
    <col min="774" max="774" width="53.42578125" style="1" customWidth="1"/>
    <col min="775" max="778" width="15.7109375" style="1" customWidth="1"/>
    <col min="779" max="1024" width="9.140625" style="1"/>
    <col min="1025" max="1025" width="4.140625" style="1" customWidth="1"/>
    <col min="1026" max="1028" width="4.42578125" style="1" customWidth="1"/>
    <col min="1029" max="1029" width="5.28515625" style="1" customWidth="1"/>
    <col min="1030" max="1030" width="53.42578125" style="1" customWidth="1"/>
    <col min="1031" max="1034" width="15.7109375" style="1" customWidth="1"/>
    <col min="1035" max="1280" width="9.140625" style="1"/>
    <col min="1281" max="1281" width="4.140625" style="1" customWidth="1"/>
    <col min="1282" max="1284" width="4.42578125" style="1" customWidth="1"/>
    <col min="1285" max="1285" width="5.28515625" style="1" customWidth="1"/>
    <col min="1286" max="1286" width="53.42578125" style="1" customWidth="1"/>
    <col min="1287" max="1290" width="15.7109375" style="1" customWidth="1"/>
    <col min="1291" max="1536" width="9.140625" style="1"/>
    <col min="1537" max="1537" width="4.140625" style="1" customWidth="1"/>
    <col min="1538" max="1540" width="4.42578125" style="1" customWidth="1"/>
    <col min="1541" max="1541" width="5.28515625" style="1" customWidth="1"/>
    <col min="1542" max="1542" width="53.42578125" style="1" customWidth="1"/>
    <col min="1543" max="1546" width="15.7109375" style="1" customWidth="1"/>
    <col min="1547" max="1792" width="9.140625" style="1"/>
    <col min="1793" max="1793" width="4.140625" style="1" customWidth="1"/>
    <col min="1794" max="1796" width="4.42578125" style="1" customWidth="1"/>
    <col min="1797" max="1797" width="5.28515625" style="1" customWidth="1"/>
    <col min="1798" max="1798" width="53.42578125" style="1" customWidth="1"/>
    <col min="1799" max="1802" width="15.7109375" style="1" customWidth="1"/>
    <col min="1803" max="2048" width="9.140625" style="1"/>
    <col min="2049" max="2049" width="4.140625" style="1" customWidth="1"/>
    <col min="2050" max="2052" width="4.42578125" style="1" customWidth="1"/>
    <col min="2053" max="2053" width="5.28515625" style="1" customWidth="1"/>
    <col min="2054" max="2054" width="53.42578125" style="1" customWidth="1"/>
    <col min="2055" max="2058" width="15.7109375" style="1" customWidth="1"/>
    <col min="2059" max="2304" width="9.140625" style="1"/>
    <col min="2305" max="2305" width="4.140625" style="1" customWidth="1"/>
    <col min="2306" max="2308" width="4.42578125" style="1" customWidth="1"/>
    <col min="2309" max="2309" width="5.28515625" style="1" customWidth="1"/>
    <col min="2310" max="2310" width="53.42578125" style="1" customWidth="1"/>
    <col min="2311" max="2314" width="15.7109375" style="1" customWidth="1"/>
    <col min="2315" max="2560" width="9.140625" style="1"/>
    <col min="2561" max="2561" width="4.140625" style="1" customWidth="1"/>
    <col min="2562" max="2564" width="4.42578125" style="1" customWidth="1"/>
    <col min="2565" max="2565" width="5.28515625" style="1" customWidth="1"/>
    <col min="2566" max="2566" width="53.42578125" style="1" customWidth="1"/>
    <col min="2567" max="2570" width="15.7109375" style="1" customWidth="1"/>
    <col min="2571" max="2816" width="9.140625" style="1"/>
    <col min="2817" max="2817" width="4.140625" style="1" customWidth="1"/>
    <col min="2818" max="2820" width="4.42578125" style="1" customWidth="1"/>
    <col min="2821" max="2821" width="5.28515625" style="1" customWidth="1"/>
    <col min="2822" max="2822" width="53.42578125" style="1" customWidth="1"/>
    <col min="2823" max="2826" width="15.7109375" style="1" customWidth="1"/>
    <col min="2827" max="3072" width="9.140625" style="1"/>
    <col min="3073" max="3073" width="4.140625" style="1" customWidth="1"/>
    <col min="3074" max="3076" width="4.42578125" style="1" customWidth="1"/>
    <col min="3077" max="3077" width="5.28515625" style="1" customWidth="1"/>
    <col min="3078" max="3078" width="53.42578125" style="1" customWidth="1"/>
    <col min="3079" max="3082" width="15.7109375" style="1" customWidth="1"/>
    <col min="3083" max="3328" width="9.140625" style="1"/>
    <col min="3329" max="3329" width="4.140625" style="1" customWidth="1"/>
    <col min="3330" max="3332" width="4.42578125" style="1" customWidth="1"/>
    <col min="3333" max="3333" width="5.28515625" style="1" customWidth="1"/>
    <col min="3334" max="3334" width="53.42578125" style="1" customWidth="1"/>
    <col min="3335" max="3338" width="15.7109375" style="1" customWidth="1"/>
    <col min="3339" max="3584" width="9.140625" style="1"/>
    <col min="3585" max="3585" width="4.140625" style="1" customWidth="1"/>
    <col min="3586" max="3588" width="4.42578125" style="1" customWidth="1"/>
    <col min="3589" max="3589" width="5.28515625" style="1" customWidth="1"/>
    <col min="3590" max="3590" width="53.42578125" style="1" customWidth="1"/>
    <col min="3591" max="3594" width="15.7109375" style="1" customWidth="1"/>
    <col min="3595" max="3840" width="9.140625" style="1"/>
    <col min="3841" max="3841" width="4.140625" style="1" customWidth="1"/>
    <col min="3842" max="3844" width="4.42578125" style="1" customWidth="1"/>
    <col min="3845" max="3845" width="5.28515625" style="1" customWidth="1"/>
    <col min="3846" max="3846" width="53.42578125" style="1" customWidth="1"/>
    <col min="3847" max="3850" width="15.7109375" style="1" customWidth="1"/>
    <col min="3851" max="4096" width="9.140625" style="1"/>
    <col min="4097" max="4097" width="4.140625" style="1" customWidth="1"/>
    <col min="4098" max="4100" width="4.42578125" style="1" customWidth="1"/>
    <col min="4101" max="4101" width="5.28515625" style="1" customWidth="1"/>
    <col min="4102" max="4102" width="53.42578125" style="1" customWidth="1"/>
    <col min="4103" max="4106" width="15.7109375" style="1" customWidth="1"/>
    <col min="4107" max="4352" width="9.140625" style="1"/>
    <col min="4353" max="4353" width="4.140625" style="1" customWidth="1"/>
    <col min="4354" max="4356" width="4.42578125" style="1" customWidth="1"/>
    <col min="4357" max="4357" width="5.28515625" style="1" customWidth="1"/>
    <col min="4358" max="4358" width="53.42578125" style="1" customWidth="1"/>
    <col min="4359" max="4362" width="15.7109375" style="1" customWidth="1"/>
    <col min="4363" max="4608" width="9.140625" style="1"/>
    <col min="4609" max="4609" width="4.140625" style="1" customWidth="1"/>
    <col min="4610" max="4612" width="4.42578125" style="1" customWidth="1"/>
    <col min="4613" max="4613" width="5.28515625" style="1" customWidth="1"/>
    <col min="4614" max="4614" width="53.42578125" style="1" customWidth="1"/>
    <col min="4615" max="4618" width="15.7109375" style="1" customWidth="1"/>
    <col min="4619" max="4864" width="9.140625" style="1"/>
    <col min="4865" max="4865" width="4.140625" style="1" customWidth="1"/>
    <col min="4866" max="4868" width="4.42578125" style="1" customWidth="1"/>
    <col min="4869" max="4869" width="5.28515625" style="1" customWidth="1"/>
    <col min="4870" max="4870" width="53.42578125" style="1" customWidth="1"/>
    <col min="4871" max="4874" width="15.7109375" style="1" customWidth="1"/>
    <col min="4875" max="5120" width="9.140625" style="1"/>
    <col min="5121" max="5121" width="4.140625" style="1" customWidth="1"/>
    <col min="5122" max="5124" width="4.42578125" style="1" customWidth="1"/>
    <col min="5125" max="5125" width="5.28515625" style="1" customWidth="1"/>
    <col min="5126" max="5126" width="53.42578125" style="1" customWidth="1"/>
    <col min="5127" max="5130" width="15.7109375" style="1" customWidth="1"/>
    <col min="5131" max="5376" width="9.140625" style="1"/>
    <col min="5377" max="5377" width="4.140625" style="1" customWidth="1"/>
    <col min="5378" max="5380" width="4.42578125" style="1" customWidth="1"/>
    <col min="5381" max="5381" width="5.28515625" style="1" customWidth="1"/>
    <col min="5382" max="5382" width="53.42578125" style="1" customWidth="1"/>
    <col min="5383" max="5386" width="15.7109375" style="1" customWidth="1"/>
    <col min="5387" max="5632" width="9.140625" style="1"/>
    <col min="5633" max="5633" width="4.140625" style="1" customWidth="1"/>
    <col min="5634" max="5636" width="4.42578125" style="1" customWidth="1"/>
    <col min="5637" max="5637" width="5.28515625" style="1" customWidth="1"/>
    <col min="5638" max="5638" width="53.42578125" style="1" customWidth="1"/>
    <col min="5639" max="5642" width="15.7109375" style="1" customWidth="1"/>
    <col min="5643" max="5888" width="9.140625" style="1"/>
    <col min="5889" max="5889" width="4.140625" style="1" customWidth="1"/>
    <col min="5890" max="5892" width="4.42578125" style="1" customWidth="1"/>
    <col min="5893" max="5893" width="5.28515625" style="1" customWidth="1"/>
    <col min="5894" max="5894" width="53.42578125" style="1" customWidth="1"/>
    <col min="5895" max="5898" width="15.7109375" style="1" customWidth="1"/>
    <col min="5899" max="6144" width="9.140625" style="1"/>
    <col min="6145" max="6145" width="4.140625" style="1" customWidth="1"/>
    <col min="6146" max="6148" width="4.42578125" style="1" customWidth="1"/>
    <col min="6149" max="6149" width="5.28515625" style="1" customWidth="1"/>
    <col min="6150" max="6150" width="53.42578125" style="1" customWidth="1"/>
    <col min="6151" max="6154" width="15.7109375" style="1" customWidth="1"/>
    <col min="6155" max="6400" width="9.140625" style="1"/>
    <col min="6401" max="6401" width="4.140625" style="1" customWidth="1"/>
    <col min="6402" max="6404" width="4.42578125" style="1" customWidth="1"/>
    <col min="6405" max="6405" width="5.28515625" style="1" customWidth="1"/>
    <col min="6406" max="6406" width="53.42578125" style="1" customWidth="1"/>
    <col min="6407" max="6410" width="15.7109375" style="1" customWidth="1"/>
    <col min="6411" max="6656" width="9.140625" style="1"/>
    <col min="6657" max="6657" width="4.140625" style="1" customWidth="1"/>
    <col min="6658" max="6660" width="4.42578125" style="1" customWidth="1"/>
    <col min="6661" max="6661" width="5.28515625" style="1" customWidth="1"/>
    <col min="6662" max="6662" width="53.42578125" style="1" customWidth="1"/>
    <col min="6663" max="6666" width="15.7109375" style="1" customWidth="1"/>
    <col min="6667" max="6912" width="9.140625" style="1"/>
    <col min="6913" max="6913" width="4.140625" style="1" customWidth="1"/>
    <col min="6914" max="6916" width="4.42578125" style="1" customWidth="1"/>
    <col min="6917" max="6917" width="5.28515625" style="1" customWidth="1"/>
    <col min="6918" max="6918" width="53.42578125" style="1" customWidth="1"/>
    <col min="6919" max="6922" width="15.7109375" style="1" customWidth="1"/>
    <col min="6923" max="7168" width="9.140625" style="1"/>
    <col min="7169" max="7169" width="4.140625" style="1" customWidth="1"/>
    <col min="7170" max="7172" width="4.42578125" style="1" customWidth="1"/>
    <col min="7173" max="7173" width="5.28515625" style="1" customWidth="1"/>
    <col min="7174" max="7174" width="53.42578125" style="1" customWidth="1"/>
    <col min="7175" max="7178" width="15.7109375" style="1" customWidth="1"/>
    <col min="7179" max="7424" width="9.140625" style="1"/>
    <col min="7425" max="7425" width="4.140625" style="1" customWidth="1"/>
    <col min="7426" max="7428" width="4.42578125" style="1" customWidth="1"/>
    <col min="7429" max="7429" width="5.28515625" style="1" customWidth="1"/>
    <col min="7430" max="7430" width="53.42578125" style="1" customWidth="1"/>
    <col min="7431" max="7434" width="15.7109375" style="1" customWidth="1"/>
    <col min="7435" max="7680" width="9.140625" style="1"/>
    <col min="7681" max="7681" width="4.140625" style="1" customWidth="1"/>
    <col min="7682" max="7684" width="4.42578125" style="1" customWidth="1"/>
    <col min="7685" max="7685" width="5.28515625" style="1" customWidth="1"/>
    <col min="7686" max="7686" width="53.42578125" style="1" customWidth="1"/>
    <col min="7687" max="7690" width="15.7109375" style="1" customWidth="1"/>
    <col min="7691" max="7936" width="9.140625" style="1"/>
    <col min="7937" max="7937" width="4.140625" style="1" customWidth="1"/>
    <col min="7938" max="7940" width="4.42578125" style="1" customWidth="1"/>
    <col min="7941" max="7941" width="5.28515625" style="1" customWidth="1"/>
    <col min="7942" max="7942" width="53.42578125" style="1" customWidth="1"/>
    <col min="7943" max="7946" width="15.7109375" style="1" customWidth="1"/>
    <col min="7947" max="8192" width="9.140625" style="1"/>
    <col min="8193" max="8193" width="4.140625" style="1" customWidth="1"/>
    <col min="8194" max="8196" width="4.42578125" style="1" customWidth="1"/>
    <col min="8197" max="8197" width="5.28515625" style="1" customWidth="1"/>
    <col min="8198" max="8198" width="53.42578125" style="1" customWidth="1"/>
    <col min="8199" max="8202" width="15.7109375" style="1" customWidth="1"/>
    <col min="8203" max="8448" width="9.140625" style="1"/>
    <col min="8449" max="8449" width="4.140625" style="1" customWidth="1"/>
    <col min="8450" max="8452" width="4.42578125" style="1" customWidth="1"/>
    <col min="8453" max="8453" width="5.28515625" style="1" customWidth="1"/>
    <col min="8454" max="8454" width="53.42578125" style="1" customWidth="1"/>
    <col min="8455" max="8458" width="15.7109375" style="1" customWidth="1"/>
    <col min="8459" max="8704" width="9.140625" style="1"/>
    <col min="8705" max="8705" width="4.140625" style="1" customWidth="1"/>
    <col min="8706" max="8708" width="4.42578125" style="1" customWidth="1"/>
    <col min="8709" max="8709" width="5.28515625" style="1" customWidth="1"/>
    <col min="8710" max="8710" width="53.42578125" style="1" customWidth="1"/>
    <col min="8711" max="8714" width="15.7109375" style="1" customWidth="1"/>
    <col min="8715" max="8960" width="9.140625" style="1"/>
    <col min="8961" max="8961" width="4.140625" style="1" customWidth="1"/>
    <col min="8962" max="8964" width="4.42578125" style="1" customWidth="1"/>
    <col min="8965" max="8965" width="5.28515625" style="1" customWidth="1"/>
    <col min="8966" max="8966" width="53.42578125" style="1" customWidth="1"/>
    <col min="8967" max="8970" width="15.7109375" style="1" customWidth="1"/>
    <col min="8971" max="9216" width="9.140625" style="1"/>
    <col min="9217" max="9217" width="4.140625" style="1" customWidth="1"/>
    <col min="9218" max="9220" width="4.42578125" style="1" customWidth="1"/>
    <col min="9221" max="9221" width="5.28515625" style="1" customWidth="1"/>
    <col min="9222" max="9222" width="53.42578125" style="1" customWidth="1"/>
    <col min="9223" max="9226" width="15.7109375" style="1" customWidth="1"/>
    <col min="9227" max="9472" width="9.140625" style="1"/>
    <col min="9473" max="9473" width="4.140625" style="1" customWidth="1"/>
    <col min="9474" max="9476" width="4.42578125" style="1" customWidth="1"/>
    <col min="9477" max="9477" width="5.28515625" style="1" customWidth="1"/>
    <col min="9478" max="9478" width="53.42578125" style="1" customWidth="1"/>
    <col min="9479" max="9482" width="15.7109375" style="1" customWidth="1"/>
    <col min="9483" max="9728" width="9.140625" style="1"/>
    <col min="9729" max="9729" width="4.140625" style="1" customWidth="1"/>
    <col min="9730" max="9732" width="4.42578125" style="1" customWidth="1"/>
    <col min="9733" max="9733" width="5.28515625" style="1" customWidth="1"/>
    <col min="9734" max="9734" width="53.42578125" style="1" customWidth="1"/>
    <col min="9735" max="9738" width="15.7109375" style="1" customWidth="1"/>
    <col min="9739" max="9984" width="9.140625" style="1"/>
    <col min="9985" max="9985" width="4.140625" style="1" customWidth="1"/>
    <col min="9986" max="9988" width="4.42578125" style="1" customWidth="1"/>
    <col min="9989" max="9989" width="5.28515625" style="1" customWidth="1"/>
    <col min="9990" max="9990" width="53.42578125" style="1" customWidth="1"/>
    <col min="9991" max="9994" width="15.7109375" style="1" customWidth="1"/>
    <col min="9995" max="10240" width="9.140625" style="1"/>
    <col min="10241" max="10241" width="4.140625" style="1" customWidth="1"/>
    <col min="10242" max="10244" width="4.42578125" style="1" customWidth="1"/>
    <col min="10245" max="10245" width="5.28515625" style="1" customWidth="1"/>
    <col min="10246" max="10246" width="53.42578125" style="1" customWidth="1"/>
    <col min="10247" max="10250" width="15.7109375" style="1" customWidth="1"/>
    <col min="10251" max="10496" width="9.140625" style="1"/>
    <col min="10497" max="10497" width="4.140625" style="1" customWidth="1"/>
    <col min="10498" max="10500" width="4.42578125" style="1" customWidth="1"/>
    <col min="10501" max="10501" width="5.28515625" style="1" customWidth="1"/>
    <col min="10502" max="10502" width="53.42578125" style="1" customWidth="1"/>
    <col min="10503" max="10506" width="15.7109375" style="1" customWidth="1"/>
    <col min="10507" max="10752" width="9.140625" style="1"/>
    <col min="10753" max="10753" width="4.140625" style="1" customWidth="1"/>
    <col min="10754" max="10756" width="4.42578125" style="1" customWidth="1"/>
    <col min="10757" max="10757" width="5.28515625" style="1" customWidth="1"/>
    <col min="10758" max="10758" width="53.42578125" style="1" customWidth="1"/>
    <col min="10759" max="10762" width="15.7109375" style="1" customWidth="1"/>
    <col min="10763" max="11008" width="9.140625" style="1"/>
    <col min="11009" max="11009" width="4.140625" style="1" customWidth="1"/>
    <col min="11010" max="11012" width="4.42578125" style="1" customWidth="1"/>
    <col min="11013" max="11013" width="5.28515625" style="1" customWidth="1"/>
    <col min="11014" max="11014" width="53.42578125" style="1" customWidth="1"/>
    <col min="11015" max="11018" width="15.7109375" style="1" customWidth="1"/>
    <col min="11019" max="11264" width="9.140625" style="1"/>
    <col min="11265" max="11265" width="4.140625" style="1" customWidth="1"/>
    <col min="11266" max="11268" width="4.42578125" style="1" customWidth="1"/>
    <col min="11269" max="11269" width="5.28515625" style="1" customWidth="1"/>
    <col min="11270" max="11270" width="53.42578125" style="1" customWidth="1"/>
    <col min="11271" max="11274" width="15.7109375" style="1" customWidth="1"/>
    <col min="11275" max="11520" width="9.140625" style="1"/>
    <col min="11521" max="11521" width="4.140625" style="1" customWidth="1"/>
    <col min="11522" max="11524" width="4.42578125" style="1" customWidth="1"/>
    <col min="11525" max="11525" width="5.28515625" style="1" customWidth="1"/>
    <col min="11526" max="11526" width="53.42578125" style="1" customWidth="1"/>
    <col min="11527" max="11530" width="15.7109375" style="1" customWidth="1"/>
    <col min="11531" max="11776" width="9.140625" style="1"/>
    <col min="11777" max="11777" width="4.140625" style="1" customWidth="1"/>
    <col min="11778" max="11780" width="4.42578125" style="1" customWidth="1"/>
    <col min="11781" max="11781" width="5.28515625" style="1" customWidth="1"/>
    <col min="11782" max="11782" width="53.42578125" style="1" customWidth="1"/>
    <col min="11783" max="11786" width="15.7109375" style="1" customWidth="1"/>
    <col min="11787" max="12032" width="9.140625" style="1"/>
    <col min="12033" max="12033" width="4.140625" style="1" customWidth="1"/>
    <col min="12034" max="12036" width="4.42578125" style="1" customWidth="1"/>
    <col min="12037" max="12037" width="5.28515625" style="1" customWidth="1"/>
    <col min="12038" max="12038" width="53.42578125" style="1" customWidth="1"/>
    <col min="12039" max="12042" width="15.7109375" style="1" customWidth="1"/>
    <col min="12043" max="12288" width="9.140625" style="1"/>
    <col min="12289" max="12289" width="4.140625" style="1" customWidth="1"/>
    <col min="12290" max="12292" width="4.42578125" style="1" customWidth="1"/>
    <col min="12293" max="12293" width="5.28515625" style="1" customWidth="1"/>
    <col min="12294" max="12294" width="53.42578125" style="1" customWidth="1"/>
    <col min="12295" max="12298" width="15.7109375" style="1" customWidth="1"/>
    <col min="12299" max="12544" width="9.140625" style="1"/>
    <col min="12545" max="12545" width="4.140625" style="1" customWidth="1"/>
    <col min="12546" max="12548" width="4.42578125" style="1" customWidth="1"/>
    <col min="12549" max="12549" width="5.28515625" style="1" customWidth="1"/>
    <col min="12550" max="12550" width="53.42578125" style="1" customWidth="1"/>
    <col min="12551" max="12554" width="15.7109375" style="1" customWidth="1"/>
    <col min="12555" max="12800" width="9.140625" style="1"/>
    <col min="12801" max="12801" width="4.140625" style="1" customWidth="1"/>
    <col min="12802" max="12804" width="4.42578125" style="1" customWidth="1"/>
    <col min="12805" max="12805" width="5.28515625" style="1" customWidth="1"/>
    <col min="12806" max="12806" width="53.42578125" style="1" customWidth="1"/>
    <col min="12807" max="12810" width="15.7109375" style="1" customWidth="1"/>
    <col min="12811" max="13056" width="9.140625" style="1"/>
    <col min="13057" max="13057" width="4.140625" style="1" customWidth="1"/>
    <col min="13058" max="13060" width="4.42578125" style="1" customWidth="1"/>
    <col min="13061" max="13061" width="5.28515625" style="1" customWidth="1"/>
    <col min="13062" max="13062" width="53.42578125" style="1" customWidth="1"/>
    <col min="13063" max="13066" width="15.7109375" style="1" customWidth="1"/>
    <col min="13067" max="13312" width="9.140625" style="1"/>
    <col min="13313" max="13313" width="4.140625" style="1" customWidth="1"/>
    <col min="13314" max="13316" width="4.42578125" style="1" customWidth="1"/>
    <col min="13317" max="13317" width="5.28515625" style="1" customWidth="1"/>
    <col min="13318" max="13318" width="53.42578125" style="1" customWidth="1"/>
    <col min="13319" max="13322" width="15.7109375" style="1" customWidth="1"/>
    <col min="13323" max="13568" width="9.140625" style="1"/>
    <col min="13569" max="13569" width="4.140625" style="1" customWidth="1"/>
    <col min="13570" max="13572" width="4.42578125" style="1" customWidth="1"/>
    <col min="13573" max="13573" width="5.28515625" style="1" customWidth="1"/>
    <col min="13574" max="13574" width="53.42578125" style="1" customWidth="1"/>
    <col min="13575" max="13578" width="15.7109375" style="1" customWidth="1"/>
    <col min="13579" max="13824" width="9.140625" style="1"/>
    <col min="13825" max="13825" width="4.140625" style="1" customWidth="1"/>
    <col min="13826" max="13828" width="4.42578125" style="1" customWidth="1"/>
    <col min="13829" max="13829" width="5.28515625" style="1" customWidth="1"/>
    <col min="13830" max="13830" width="53.42578125" style="1" customWidth="1"/>
    <col min="13831" max="13834" width="15.7109375" style="1" customWidth="1"/>
    <col min="13835" max="14080" width="9.140625" style="1"/>
    <col min="14081" max="14081" width="4.140625" style="1" customWidth="1"/>
    <col min="14082" max="14084" width="4.42578125" style="1" customWidth="1"/>
    <col min="14085" max="14085" width="5.28515625" style="1" customWidth="1"/>
    <col min="14086" max="14086" width="53.42578125" style="1" customWidth="1"/>
    <col min="14087" max="14090" width="15.7109375" style="1" customWidth="1"/>
    <col min="14091" max="14336" width="9.140625" style="1"/>
    <col min="14337" max="14337" width="4.140625" style="1" customWidth="1"/>
    <col min="14338" max="14340" width="4.42578125" style="1" customWidth="1"/>
    <col min="14341" max="14341" width="5.28515625" style="1" customWidth="1"/>
    <col min="14342" max="14342" width="53.42578125" style="1" customWidth="1"/>
    <col min="14343" max="14346" width="15.7109375" style="1" customWidth="1"/>
    <col min="14347" max="14592" width="9.140625" style="1"/>
    <col min="14593" max="14593" width="4.140625" style="1" customWidth="1"/>
    <col min="14594" max="14596" width="4.42578125" style="1" customWidth="1"/>
    <col min="14597" max="14597" width="5.28515625" style="1" customWidth="1"/>
    <col min="14598" max="14598" width="53.42578125" style="1" customWidth="1"/>
    <col min="14599" max="14602" width="15.7109375" style="1" customWidth="1"/>
    <col min="14603" max="14848" width="9.140625" style="1"/>
    <col min="14849" max="14849" width="4.140625" style="1" customWidth="1"/>
    <col min="14850" max="14852" width="4.42578125" style="1" customWidth="1"/>
    <col min="14853" max="14853" width="5.28515625" style="1" customWidth="1"/>
    <col min="14854" max="14854" width="53.42578125" style="1" customWidth="1"/>
    <col min="14855" max="14858" width="15.7109375" style="1" customWidth="1"/>
    <col min="14859" max="15104" width="9.140625" style="1"/>
    <col min="15105" max="15105" width="4.140625" style="1" customWidth="1"/>
    <col min="15106" max="15108" width="4.42578125" style="1" customWidth="1"/>
    <col min="15109" max="15109" width="5.28515625" style="1" customWidth="1"/>
    <col min="15110" max="15110" width="53.42578125" style="1" customWidth="1"/>
    <col min="15111" max="15114" width="15.7109375" style="1" customWidth="1"/>
    <col min="15115" max="15360" width="9.140625" style="1"/>
    <col min="15361" max="15361" width="4.140625" style="1" customWidth="1"/>
    <col min="15362" max="15364" width="4.42578125" style="1" customWidth="1"/>
    <col min="15365" max="15365" width="5.28515625" style="1" customWidth="1"/>
    <col min="15366" max="15366" width="53.42578125" style="1" customWidth="1"/>
    <col min="15367" max="15370" width="15.7109375" style="1" customWidth="1"/>
    <col min="15371" max="15616" width="9.140625" style="1"/>
    <col min="15617" max="15617" width="4.140625" style="1" customWidth="1"/>
    <col min="15618" max="15620" width="4.42578125" style="1" customWidth="1"/>
    <col min="15621" max="15621" width="5.28515625" style="1" customWidth="1"/>
    <col min="15622" max="15622" width="53.42578125" style="1" customWidth="1"/>
    <col min="15623" max="15626" width="15.7109375" style="1" customWidth="1"/>
    <col min="15627" max="15872" width="9.140625" style="1"/>
    <col min="15873" max="15873" width="4.140625" style="1" customWidth="1"/>
    <col min="15874" max="15876" width="4.42578125" style="1" customWidth="1"/>
    <col min="15877" max="15877" width="5.28515625" style="1" customWidth="1"/>
    <col min="15878" max="15878" width="53.42578125" style="1" customWidth="1"/>
    <col min="15879" max="15882" width="15.7109375" style="1" customWidth="1"/>
    <col min="15883" max="16128" width="9.140625" style="1"/>
    <col min="16129" max="16129" width="4.140625" style="1" customWidth="1"/>
    <col min="16130" max="16132" width="4.42578125" style="1" customWidth="1"/>
    <col min="16133" max="16133" width="5.28515625" style="1" customWidth="1"/>
    <col min="16134" max="16134" width="53.42578125" style="1" customWidth="1"/>
    <col min="16135" max="16138" width="15.7109375" style="1" customWidth="1"/>
    <col min="16139" max="16384" width="9.140625" style="1"/>
  </cols>
  <sheetData>
    <row r="1" spans="1:10" x14ac:dyDescent="0.25">
      <c r="B1" s="688"/>
      <c r="C1" s="688"/>
      <c r="D1" s="688"/>
      <c r="E1" s="688"/>
      <c r="F1" s="688"/>
      <c r="G1" s="688"/>
      <c r="H1" s="688"/>
      <c r="I1" s="688"/>
      <c r="J1" s="688"/>
    </row>
    <row r="2" spans="1:10" ht="21.75" customHeight="1" x14ac:dyDescent="0.25">
      <c r="B2" s="689" t="s">
        <v>705</v>
      </c>
      <c r="C2" s="689"/>
      <c r="D2" s="689"/>
      <c r="E2" s="689"/>
      <c r="F2" s="689"/>
      <c r="G2" s="689"/>
      <c r="H2" s="689"/>
      <c r="I2" s="689"/>
      <c r="J2" s="689"/>
    </row>
    <row r="3" spans="1:10" x14ac:dyDescent="0.25">
      <c r="B3" s="182"/>
      <c r="C3" s="182"/>
      <c r="D3" s="182"/>
      <c r="E3" s="182"/>
      <c r="F3" s="182"/>
      <c r="G3" s="183"/>
      <c r="H3" s="183"/>
      <c r="I3" s="183"/>
      <c r="J3" s="184"/>
    </row>
    <row r="4" spans="1:10" ht="24.95" customHeight="1" x14ac:dyDescent="0.25">
      <c r="B4" s="690" t="s">
        <v>1</v>
      </c>
      <c r="C4" s="690"/>
      <c r="D4" s="690"/>
      <c r="E4" s="182" t="s">
        <v>2</v>
      </c>
      <c r="F4" s="691">
        <v>2026</v>
      </c>
      <c r="G4" s="691"/>
      <c r="H4" s="691"/>
      <c r="I4" s="691"/>
      <c r="J4" s="184"/>
    </row>
    <row r="5" spans="1:10" ht="24.95" customHeight="1" x14ac:dyDescent="0.25">
      <c r="B5" s="690" t="s">
        <v>3</v>
      </c>
      <c r="C5" s="690"/>
      <c r="D5" s="690"/>
      <c r="E5" s="182" t="s">
        <v>2</v>
      </c>
      <c r="F5" s="691" t="s">
        <v>4</v>
      </c>
      <c r="G5" s="691"/>
      <c r="H5" s="691"/>
      <c r="I5" s="691"/>
      <c r="J5" s="184"/>
    </row>
    <row r="6" spans="1:10" ht="14.25" customHeight="1" x14ac:dyDescent="0.25"/>
    <row r="7" spans="1:10" s="187" customFormat="1" ht="30" customHeight="1" x14ac:dyDescent="0.25">
      <c r="B7" s="685"/>
      <c r="C7" s="685"/>
      <c r="D7" s="685"/>
      <c r="E7" s="188"/>
      <c r="F7" s="2"/>
      <c r="G7" s="189" t="s">
        <v>700</v>
      </c>
      <c r="H7" s="189" t="s">
        <v>701</v>
      </c>
      <c r="I7" s="189" t="s">
        <v>702</v>
      </c>
      <c r="J7" s="189" t="s">
        <v>707</v>
      </c>
    </row>
    <row r="8" spans="1:10" s="191" customFormat="1" ht="23.1" hidden="1" customHeight="1" x14ac:dyDescent="0.25">
      <c r="A8" s="187"/>
      <c r="B8" s="182" t="s">
        <v>66</v>
      </c>
      <c r="C8" s="182"/>
      <c r="D8" s="182"/>
      <c r="E8" s="182"/>
      <c r="F8" s="3" t="s">
        <v>67</v>
      </c>
      <c r="G8" s="190">
        <v>0</v>
      </c>
      <c r="H8" s="190">
        <v>0</v>
      </c>
      <c r="I8" s="190">
        <v>0</v>
      </c>
      <c r="J8" s="190">
        <v>0</v>
      </c>
    </row>
    <row r="9" spans="1:10" s="191" customFormat="1" ht="23.1" hidden="1" customHeight="1" x14ac:dyDescent="0.25">
      <c r="A9" s="187"/>
      <c r="B9" s="182"/>
      <c r="C9" s="182" t="s">
        <v>68</v>
      </c>
      <c r="D9" s="182"/>
      <c r="E9" s="182"/>
      <c r="F9" s="192" t="s">
        <v>69</v>
      </c>
      <c r="G9" s="193">
        <v>0</v>
      </c>
      <c r="H9" s="193">
        <v>0</v>
      </c>
      <c r="I9" s="193">
        <v>0</v>
      </c>
      <c r="J9" s="193">
        <v>0</v>
      </c>
    </row>
    <row r="10" spans="1:10" s="191" customFormat="1" ht="23.1" hidden="1" customHeight="1" x14ac:dyDescent="0.25">
      <c r="A10" s="187"/>
      <c r="B10" s="182"/>
      <c r="C10" s="182" t="s">
        <v>70</v>
      </c>
      <c r="D10" s="182"/>
      <c r="E10" s="182"/>
      <c r="F10" s="192" t="s">
        <v>71</v>
      </c>
      <c r="G10" s="193">
        <v>0</v>
      </c>
      <c r="H10" s="193">
        <v>0</v>
      </c>
      <c r="I10" s="193">
        <v>0</v>
      </c>
      <c r="J10" s="193">
        <v>0</v>
      </c>
    </row>
    <row r="11" spans="1:10" s="191" customFormat="1" ht="23.1" hidden="1" customHeight="1" x14ac:dyDescent="0.25">
      <c r="A11" s="187"/>
      <c r="B11" s="182"/>
      <c r="C11" s="182" t="s">
        <v>72</v>
      </c>
      <c r="D11" s="182"/>
      <c r="E11" s="182"/>
      <c r="F11" s="192" t="s">
        <v>73</v>
      </c>
      <c r="G11" s="193">
        <v>0</v>
      </c>
      <c r="H11" s="193">
        <v>0</v>
      </c>
      <c r="I11" s="193">
        <v>0</v>
      </c>
      <c r="J11" s="193">
        <v>0</v>
      </c>
    </row>
    <row r="12" spans="1:10" s="191" customFormat="1" ht="23.1" hidden="1" customHeight="1" x14ac:dyDescent="0.25">
      <c r="A12" s="187"/>
      <c r="B12" s="182"/>
      <c r="C12" s="182" t="s">
        <v>74</v>
      </c>
      <c r="D12" s="182"/>
      <c r="E12" s="182"/>
      <c r="F12" s="192" t="s">
        <v>75</v>
      </c>
      <c r="G12" s="193">
        <v>0</v>
      </c>
      <c r="H12" s="193">
        <v>0</v>
      </c>
      <c r="I12" s="193">
        <v>0</v>
      </c>
      <c r="J12" s="193">
        <v>0</v>
      </c>
    </row>
    <row r="13" spans="1:10" s="191" customFormat="1" ht="19.899999999999999" customHeight="1" x14ac:dyDescent="0.25">
      <c r="A13" s="187"/>
      <c r="B13" s="194" t="s">
        <v>66</v>
      </c>
      <c r="C13" s="195"/>
      <c r="D13" s="195"/>
      <c r="E13" s="196"/>
      <c r="F13" s="197" t="s">
        <v>665</v>
      </c>
      <c r="G13" s="198">
        <v>0</v>
      </c>
      <c r="H13" s="198">
        <v>0</v>
      </c>
      <c r="I13" s="198">
        <v>0</v>
      </c>
      <c r="J13" s="198">
        <v>0</v>
      </c>
    </row>
    <row r="14" spans="1:10" s="191" customFormat="1" ht="19.899999999999999" customHeight="1" x14ac:dyDescent="0.25">
      <c r="B14" s="199"/>
      <c r="C14" s="182" t="s">
        <v>68</v>
      </c>
      <c r="D14" s="182"/>
      <c r="E14" s="200"/>
      <c r="F14" s="201" t="s">
        <v>76</v>
      </c>
      <c r="G14" s="202">
        <v>0</v>
      </c>
      <c r="H14" s="202">
        <v>0</v>
      </c>
      <c r="I14" s="202">
        <v>0</v>
      </c>
      <c r="J14" s="202">
        <v>0</v>
      </c>
    </row>
    <row r="15" spans="1:10" s="191" customFormat="1" ht="19.899999999999999" customHeight="1" x14ac:dyDescent="0.25">
      <c r="B15" s="199"/>
      <c r="C15" s="182"/>
      <c r="D15" s="182" t="s">
        <v>77</v>
      </c>
      <c r="E15" s="200"/>
      <c r="F15" s="201" t="s">
        <v>78</v>
      </c>
      <c r="G15" s="202">
        <v>0</v>
      </c>
      <c r="H15" s="202">
        <v>0</v>
      </c>
      <c r="I15" s="202">
        <v>0</v>
      </c>
      <c r="J15" s="202">
        <v>0</v>
      </c>
    </row>
    <row r="16" spans="1:10" s="191" customFormat="1" ht="19.899999999999999" customHeight="1" x14ac:dyDescent="0.25">
      <c r="B16" s="199"/>
      <c r="C16" s="182"/>
      <c r="D16" s="182" t="s">
        <v>79</v>
      </c>
      <c r="E16" s="200"/>
      <c r="F16" s="201" t="s">
        <v>80</v>
      </c>
      <c r="G16" s="202">
        <v>0</v>
      </c>
      <c r="H16" s="202">
        <v>0</v>
      </c>
      <c r="I16" s="202">
        <v>0</v>
      </c>
      <c r="J16" s="202">
        <v>0</v>
      </c>
    </row>
    <row r="17" spans="2:10" s="191" customFormat="1" ht="19.899999999999999" customHeight="1" x14ac:dyDescent="0.25">
      <c r="B17" s="199"/>
      <c r="C17" s="182"/>
      <c r="D17" s="182" t="s">
        <v>81</v>
      </c>
      <c r="E17" s="200"/>
      <c r="F17" s="201" t="s">
        <v>82</v>
      </c>
      <c r="G17" s="202">
        <v>0</v>
      </c>
      <c r="H17" s="202">
        <v>0</v>
      </c>
      <c r="I17" s="202">
        <v>0</v>
      </c>
      <c r="J17" s="202">
        <v>0</v>
      </c>
    </row>
    <row r="18" spans="2:10" s="191" customFormat="1" ht="19.899999999999999" customHeight="1" x14ac:dyDescent="0.25">
      <c r="B18" s="199"/>
      <c r="C18" s="182" t="s">
        <v>70</v>
      </c>
      <c r="D18" s="182"/>
      <c r="E18" s="200"/>
      <c r="F18" s="201" t="s">
        <v>83</v>
      </c>
      <c r="G18" s="202">
        <v>0</v>
      </c>
      <c r="H18" s="202">
        <v>0</v>
      </c>
      <c r="I18" s="202">
        <v>0</v>
      </c>
      <c r="J18" s="202">
        <v>0</v>
      </c>
    </row>
    <row r="19" spans="2:10" s="191" customFormat="1" ht="19.899999999999999" customHeight="1" x14ac:dyDescent="0.25">
      <c r="B19" s="199"/>
      <c r="C19" s="182"/>
      <c r="D19" s="182" t="s">
        <v>84</v>
      </c>
      <c r="E19" s="200"/>
      <c r="F19" s="201" t="s">
        <v>78</v>
      </c>
      <c r="G19" s="202">
        <v>0</v>
      </c>
      <c r="H19" s="202">
        <v>0</v>
      </c>
      <c r="I19" s="202">
        <v>0</v>
      </c>
      <c r="J19" s="202">
        <v>0</v>
      </c>
    </row>
    <row r="20" spans="2:10" s="191" customFormat="1" ht="19.899999999999999" customHeight="1" x14ac:dyDescent="0.25">
      <c r="B20" s="199"/>
      <c r="C20" s="182"/>
      <c r="D20" s="182" t="s">
        <v>85</v>
      </c>
      <c r="E20" s="200"/>
      <c r="F20" s="201" t="s">
        <v>80</v>
      </c>
      <c r="G20" s="202">
        <v>0</v>
      </c>
      <c r="H20" s="202">
        <v>0</v>
      </c>
      <c r="I20" s="202">
        <v>0</v>
      </c>
      <c r="J20" s="202">
        <v>0</v>
      </c>
    </row>
    <row r="21" spans="2:10" s="191" customFormat="1" ht="19.899999999999999" customHeight="1" x14ac:dyDescent="0.25">
      <c r="B21" s="199"/>
      <c r="C21" s="182"/>
      <c r="D21" s="182" t="s">
        <v>86</v>
      </c>
      <c r="E21" s="200"/>
      <c r="F21" s="201" t="s">
        <v>82</v>
      </c>
      <c r="G21" s="202">
        <v>0</v>
      </c>
      <c r="H21" s="202">
        <v>0</v>
      </c>
      <c r="I21" s="202">
        <v>0</v>
      </c>
      <c r="J21" s="202">
        <v>0</v>
      </c>
    </row>
    <row r="22" spans="2:10" s="191" customFormat="1" ht="19.899999999999999" customHeight="1" x14ac:dyDescent="0.25">
      <c r="B22" s="199"/>
      <c r="C22" s="182" t="s">
        <v>72</v>
      </c>
      <c r="D22" s="182"/>
      <c r="E22" s="200"/>
      <c r="F22" s="201" t="s">
        <v>87</v>
      </c>
      <c r="G22" s="202">
        <v>0</v>
      </c>
      <c r="H22" s="202">
        <v>0</v>
      </c>
      <c r="I22" s="202">
        <v>0</v>
      </c>
      <c r="J22" s="202">
        <v>0</v>
      </c>
    </row>
    <row r="23" spans="2:10" s="191" customFormat="1" ht="19.899999999999999" customHeight="1" x14ac:dyDescent="0.25">
      <c r="B23" s="199"/>
      <c r="C23" s="182"/>
      <c r="D23" s="182" t="s">
        <v>88</v>
      </c>
      <c r="E23" s="200"/>
      <c r="F23" s="201" t="s">
        <v>78</v>
      </c>
      <c r="G23" s="202">
        <v>0</v>
      </c>
      <c r="H23" s="202">
        <v>0</v>
      </c>
      <c r="I23" s="202">
        <v>0</v>
      </c>
      <c r="J23" s="202">
        <v>0</v>
      </c>
    </row>
    <row r="24" spans="2:10" s="191" customFormat="1" ht="19.899999999999999" customHeight="1" x14ac:dyDescent="0.25">
      <c r="B24" s="199"/>
      <c r="C24" s="182"/>
      <c r="D24" s="182" t="s">
        <v>89</v>
      </c>
      <c r="E24" s="200"/>
      <c r="F24" s="201" t="s">
        <v>80</v>
      </c>
      <c r="G24" s="202">
        <v>0</v>
      </c>
      <c r="H24" s="202">
        <v>0</v>
      </c>
      <c r="I24" s="202">
        <v>0</v>
      </c>
      <c r="J24" s="202">
        <v>0</v>
      </c>
    </row>
    <row r="25" spans="2:10" s="191" customFormat="1" ht="19.899999999999999" customHeight="1" x14ac:dyDescent="0.25">
      <c r="B25" s="199"/>
      <c r="C25" s="182"/>
      <c r="D25" s="182" t="s">
        <v>90</v>
      </c>
      <c r="E25" s="200"/>
      <c r="F25" s="201" t="s">
        <v>82</v>
      </c>
      <c r="G25" s="202">
        <v>0</v>
      </c>
      <c r="H25" s="202">
        <v>0</v>
      </c>
      <c r="I25" s="202">
        <v>0</v>
      </c>
      <c r="J25" s="202">
        <v>0</v>
      </c>
    </row>
    <row r="26" spans="2:10" s="191" customFormat="1" ht="19.899999999999999" customHeight="1" x14ac:dyDescent="0.25">
      <c r="B26" s="199"/>
      <c r="C26" s="182" t="s">
        <v>74</v>
      </c>
      <c r="D26" s="182"/>
      <c r="E26" s="200"/>
      <c r="F26" s="201" t="s">
        <v>91</v>
      </c>
      <c r="G26" s="202">
        <v>0</v>
      </c>
      <c r="H26" s="202">
        <v>0</v>
      </c>
      <c r="I26" s="202">
        <v>0</v>
      </c>
      <c r="J26" s="202">
        <v>0</v>
      </c>
    </row>
    <row r="27" spans="2:10" s="191" customFormat="1" ht="19.899999999999999" customHeight="1" x14ac:dyDescent="0.25">
      <c r="B27" s="199"/>
      <c r="C27" s="182"/>
      <c r="D27" s="182" t="s">
        <v>92</v>
      </c>
      <c r="E27" s="200"/>
      <c r="F27" s="201" t="s">
        <v>78</v>
      </c>
      <c r="G27" s="202">
        <v>0</v>
      </c>
      <c r="H27" s="202">
        <v>0</v>
      </c>
      <c r="I27" s="202">
        <v>0</v>
      </c>
      <c r="J27" s="202">
        <v>0</v>
      </c>
    </row>
    <row r="28" spans="2:10" s="191" customFormat="1" ht="19.899999999999999" customHeight="1" x14ac:dyDescent="0.25">
      <c r="B28" s="199"/>
      <c r="C28" s="182"/>
      <c r="D28" s="182" t="s">
        <v>93</v>
      </c>
      <c r="E28" s="200"/>
      <c r="F28" s="201" t="s">
        <v>80</v>
      </c>
      <c r="G28" s="202">
        <v>0</v>
      </c>
      <c r="H28" s="202">
        <v>0</v>
      </c>
      <c r="I28" s="202">
        <v>0</v>
      </c>
      <c r="J28" s="202">
        <v>0</v>
      </c>
    </row>
    <row r="29" spans="2:10" s="191" customFormat="1" ht="19.899999999999999" customHeight="1" x14ac:dyDescent="0.25">
      <c r="B29" s="199"/>
      <c r="C29" s="182"/>
      <c r="D29" s="182" t="s">
        <v>94</v>
      </c>
      <c r="E29" s="200"/>
      <c r="F29" s="201" t="s">
        <v>82</v>
      </c>
      <c r="G29" s="202">
        <v>0</v>
      </c>
      <c r="H29" s="202">
        <v>0</v>
      </c>
      <c r="I29" s="202">
        <v>0</v>
      </c>
      <c r="J29" s="202">
        <v>0</v>
      </c>
    </row>
    <row r="30" spans="2:10" s="191" customFormat="1" ht="19.899999999999999" customHeight="1" x14ac:dyDescent="0.25">
      <c r="B30" s="199"/>
      <c r="C30" s="182" t="s">
        <v>95</v>
      </c>
      <c r="D30" s="182"/>
      <c r="E30" s="200"/>
      <c r="F30" s="201" t="s">
        <v>96</v>
      </c>
      <c r="G30" s="202">
        <v>0</v>
      </c>
      <c r="H30" s="202">
        <v>0</v>
      </c>
      <c r="I30" s="202">
        <v>0</v>
      </c>
      <c r="J30" s="202">
        <v>0</v>
      </c>
    </row>
    <row r="31" spans="2:10" s="191" customFormat="1" ht="19.899999999999999" customHeight="1" x14ac:dyDescent="0.25">
      <c r="B31" s="199"/>
      <c r="C31" s="182"/>
      <c r="D31" s="182" t="s">
        <v>97</v>
      </c>
      <c r="E31" s="200"/>
      <c r="F31" s="201" t="s">
        <v>78</v>
      </c>
      <c r="G31" s="202"/>
      <c r="H31" s="202"/>
      <c r="I31" s="202"/>
      <c r="J31" s="202"/>
    </row>
    <row r="32" spans="2:10" s="191" customFormat="1" ht="19.899999999999999" customHeight="1" x14ac:dyDescent="0.25">
      <c r="B32" s="199"/>
      <c r="C32" s="182"/>
      <c r="D32" s="182" t="s">
        <v>98</v>
      </c>
      <c r="E32" s="200"/>
      <c r="F32" s="201" t="s">
        <v>80</v>
      </c>
      <c r="G32" s="202"/>
      <c r="H32" s="202"/>
      <c r="I32" s="202"/>
      <c r="J32" s="202"/>
    </row>
    <row r="33" spans="1:10" s="191" customFormat="1" ht="19.899999999999999" customHeight="1" x14ac:dyDescent="0.25">
      <c r="B33" s="199"/>
      <c r="C33" s="182"/>
      <c r="D33" s="182" t="s">
        <v>99</v>
      </c>
      <c r="E33" s="200"/>
      <c r="F33" s="201" t="s">
        <v>82</v>
      </c>
      <c r="G33" s="202"/>
      <c r="H33" s="202"/>
      <c r="I33" s="202"/>
      <c r="J33" s="202"/>
    </row>
    <row r="34" spans="1:10" s="191" customFormat="1" ht="19.899999999999999" customHeight="1" x14ac:dyDescent="0.25">
      <c r="B34" s="199"/>
      <c r="C34" s="182" t="s">
        <v>100</v>
      </c>
      <c r="D34" s="182"/>
      <c r="E34" s="200"/>
      <c r="F34" s="201" t="s">
        <v>101</v>
      </c>
      <c r="G34" s="202">
        <v>0</v>
      </c>
      <c r="H34" s="202">
        <v>0</v>
      </c>
      <c r="I34" s="202">
        <v>0</v>
      </c>
      <c r="J34" s="202">
        <v>0</v>
      </c>
    </row>
    <row r="35" spans="1:10" s="191" customFormat="1" ht="19.899999999999999" customHeight="1" x14ac:dyDescent="0.25">
      <c r="B35" s="199"/>
      <c r="C35" s="182"/>
      <c r="D35" s="182" t="s">
        <v>102</v>
      </c>
      <c r="E35" s="200"/>
      <c r="F35" s="201" t="s">
        <v>78</v>
      </c>
      <c r="G35" s="202">
        <v>0</v>
      </c>
      <c r="H35" s="202">
        <v>0</v>
      </c>
      <c r="I35" s="202">
        <v>0</v>
      </c>
      <c r="J35" s="202">
        <v>0</v>
      </c>
    </row>
    <row r="36" spans="1:10" s="191" customFormat="1" ht="19.899999999999999" customHeight="1" x14ac:dyDescent="0.25">
      <c r="B36" s="199"/>
      <c r="C36" s="182"/>
      <c r="D36" s="182" t="s">
        <v>103</v>
      </c>
      <c r="E36" s="200"/>
      <c r="F36" s="201" t="s">
        <v>80</v>
      </c>
      <c r="G36" s="202">
        <v>0</v>
      </c>
      <c r="H36" s="202">
        <v>0</v>
      </c>
      <c r="I36" s="202">
        <v>0</v>
      </c>
      <c r="J36" s="202">
        <v>0</v>
      </c>
    </row>
    <row r="37" spans="1:10" s="203" customFormat="1" ht="19.899999999999999" customHeight="1" x14ac:dyDescent="0.25">
      <c r="A37" s="191"/>
      <c r="B37" s="199"/>
      <c r="C37" s="182"/>
      <c r="D37" s="182" t="s">
        <v>104</v>
      </c>
      <c r="E37" s="200"/>
      <c r="F37" s="201" t="s">
        <v>82</v>
      </c>
      <c r="G37" s="202">
        <v>0</v>
      </c>
      <c r="H37" s="202">
        <v>0</v>
      </c>
      <c r="I37" s="202">
        <v>0</v>
      </c>
      <c r="J37" s="202">
        <v>0</v>
      </c>
    </row>
    <row r="38" spans="1:10" s="191" customFormat="1" ht="19.899999999999999" customHeight="1" x14ac:dyDescent="0.25">
      <c r="B38" s="199"/>
      <c r="C38" s="182" t="s">
        <v>105</v>
      </c>
      <c r="D38" s="182"/>
      <c r="E38" s="200"/>
      <c r="F38" s="201" t="s">
        <v>106</v>
      </c>
      <c r="G38" s="202">
        <v>0</v>
      </c>
      <c r="H38" s="202">
        <v>0</v>
      </c>
      <c r="I38" s="202">
        <v>0</v>
      </c>
      <c r="J38" s="202">
        <v>0</v>
      </c>
    </row>
    <row r="39" spans="1:10" s="191" customFormat="1" ht="19.899999999999999" customHeight="1" x14ac:dyDescent="0.25">
      <c r="B39" s="199"/>
      <c r="C39" s="182"/>
      <c r="D39" s="182" t="s">
        <v>107</v>
      </c>
      <c r="E39" s="200"/>
      <c r="F39" s="201" t="s">
        <v>78</v>
      </c>
      <c r="G39" s="202">
        <v>0</v>
      </c>
      <c r="H39" s="202">
        <v>0</v>
      </c>
      <c r="I39" s="202">
        <v>0</v>
      </c>
      <c r="J39" s="202">
        <v>0</v>
      </c>
    </row>
    <row r="40" spans="1:10" s="191" customFormat="1" ht="19.899999999999999" customHeight="1" x14ac:dyDescent="0.25">
      <c r="B40" s="199"/>
      <c r="C40" s="182"/>
      <c r="D40" s="182" t="s">
        <v>108</v>
      </c>
      <c r="E40" s="200"/>
      <c r="F40" s="201" t="s">
        <v>80</v>
      </c>
      <c r="G40" s="202">
        <v>0</v>
      </c>
      <c r="H40" s="202">
        <v>0</v>
      </c>
      <c r="I40" s="202">
        <v>0</v>
      </c>
      <c r="J40" s="202">
        <v>0</v>
      </c>
    </row>
    <row r="41" spans="1:10" s="191" customFormat="1" ht="19.899999999999999" customHeight="1" x14ac:dyDescent="0.25">
      <c r="B41" s="199"/>
      <c r="C41" s="182"/>
      <c r="D41" s="182" t="s">
        <v>109</v>
      </c>
      <c r="E41" s="200"/>
      <c r="F41" s="201" t="s">
        <v>82</v>
      </c>
      <c r="G41" s="202">
        <v>0</v>
      </c>
      <c r="H41" s="202">
        <v>0</v>
      </c>
      <c r="I41" s="202">
        <v>0</v>
      </c>
      <c r="J41" s="202">
        <v>0</v>
      </c>
    </row>
    <row r="42" spans="1:10" s="203" customFormat="1" ht="19.899999999999999" customHeight="1" x14ac:dyDescent="0.25">
      <c r="A42" s="191"/>
      <c r="B42" s="199" t="s">
        <v>110</v>
      </c>
      <c r="C42" s="182"/>
      <c r="D42" s="182"/>
      <c r="E42" s="200"/>
      <c r="F42" s="204" t="s">
        <v>666</v>
      </c>
      <c r="G42" s="205">
        <v>0</v>
      </c>
      <c r="H42" s="205">
        <v>0</v>
      </c>
      <c r="I42" s="205">
        <v>0</v>
      </c>
      <c r="J42" s="205">
        <v>0</v>
      </c>
    </row>
    <row r="43" spans="1:10" s="191" customFormat="1" ht="19.899999999999999" customHeight="1" x14ac:dyDescent="0.25">
      <c r="B43" s="199"/>
      <c r="C43" s="182" t="s">
        <v>68</v>
      </c>
      <c r="D43" s="182"/>
      <c r="E43" s="200"/>
      <c r="F43" s="201" t="s">
        <v>111</v>
      </c>
      <c r="G43" s="202">
        <v>0</v>
      </c>
      <c r="H43" s="202">
        <v>0</v>
      </c>
      <c r="I43" s="202">
        <v>0</v>
      </c>
      <c r="J43" s="202">
        <v>0</v>
      </c>
    </row>
    <row r="44" spans="1:10" s="191" customFormat="1" ht="19.899999999999999" customHeight="1" x14ac:dyDescent="0.25">
      <c r="B44" s="199"/>
      <c r="C44" s="182" t="s">
        <v>70</v>
      </c>
      <c r="D44" s="182"/>
      <c r="E44" s="200"/>
      <c r="F44" s="201" t="s">
        <v>112</v>
      </c>
      <c r="G44" s="202">
        <v>0</v>
      </c>
      <c r="H44" s="202">
        <v>0</v>
      </c>
      <c r="I44" s="202">
        <v>0</v>
      </c>
      <c r="J44" s="202">
        <v>0</v>
      </c>
    </row>
    <row r="45" spans="1:10" s="191" customFormat="1" ht="19.899999999999999" customHeight="1" x14ac:dyDescent="0.25">
      <c r="B45" s="199"/>
      <c r="C45" s="182"/>
      <c r="D45" s="182" t="s">
        <v>84</v>
      </c>
      <c r="E45" s="200"/>
      <c r="F45" s="201" t="s">
        <v>113</v>
      </c>
      <c r="G45" s="202">
        <v>0</v>
      </c>
      <c r="H45" s="202">
        <v>0</v>
      </c>
      <c r="I45" s="202">
        <v>0</v>
      </c>
      <c r="J45" s="202">
        <v>0</v>
      </c>
    </row>
    <row r="46" spans="1:10" s="191" customFormat="1" ht="19.899999999999999" hidden="1" customHeight="1" x14ac:dyDescent="0.25">
      <c r="B46" s="199"/>
      <c r="C46" s="182"/>
      <c r="D46" s="182" t="s">
        <v>85</v>
      </c>
      <c r="E46" s="200"/>
      <c r="F46" s="201" t="s">
        <v>114</v>
      </c>
      <c r="G46" s="202">
        <v>0</v>
      </c>
      <c r="H46" s="202">
        <v>0</v>
      </c>
      <c r="I46" s="202">
        <v>0</v>
      </c>
      <c r="J46" s="202">
        <v>0</v>
      </c>
    </row>
    <row r="47" spans="1:10" s="191" customFormat="1" ht="19.899999999999999" customHeight="1" x14ac:dyDescent="0.25">
      <c r="B47" s="199" t="s">
        <v>115</v>
      </c>
      <c r="C47" s="182"/>
      <c r="D47" s="182"/>
      <c r="E47" s="200"/>
      <c r="F47" s="204" t="s">
        <v>667</v>
      </c>
      <c r="G47" s="205"/>
      <c r="H47" s="205"/>
      <c r="I47" s="205"/>
      <c r="J47" s="205"/>
    </row>
    <row r="48" spans="1:10" s="191" customFormat="1" ht="19.899999999999999" customHeight="1" x14ac:dyDescent="0.25">
      <c r="B48" s="199"/>
      <c r="C48" s="182" t="s">
        <v>68</v>
      </c>
      <c r="D48" s="182"/>
      <c r="E48" s="200"/>
      <c r="F48" s="201" t="s">
        <v>116</v>
      </c>
      <c r="G48" s="202"/>
      <c r="H48" s="202"/>
      <c r="I48" s="202"/>
      <c r="J48" s="202"/>
    </row>
    <row r="49" spans="2:10" s="191" customFormat="1" ht="19.899999999999999" customHeight="1" x14ac:dyDescent="0.25">
      <c r="B49" s="199"/>
      <c r="C49" s="182"/>
      <c r="D49" s="182" t="s">
        <v>77</v>
      </c>
      <c r="E49" s="200"/>
      <c r="F49" s="201" t="s">
        <v>117</v>
      </c>
      <c r="G49" s="202"/>
      <c r="H49" s="202"/>
      <c r="I49" s="202"/>
      <c r="J49" s="202"/>
    </row>
    <row r="50" spans="2:10" s="191" customFormat="1" ht="19.899999999999999" customHeight="1" x14ac:dyDescent="0.25">
      <c r="B50" s="199"/>
      <c r="C50" s="182"/>
      <c r="D50" s="182" t="s">
        <v>79</v>
      </c>
      <c r="E50" s="200"/>
      <c r="F50" s="201" t="s">
        <v>118</v>
      </c>
      <c r="G50" s="202"/>
      <c r="H50" s="202"/>
      <c r="I50" s="202"/>
      <c r="J50" s="202"/>
    </row>
    <row r="51" spans="2:10" s="191" customFormat="1" ht="19.899999999999999" hidden="1" customHeight="1" x14ac:dyDescent="0.25">
      <c r="B51" s="199"/>
      <c r="C51" s="182"/>
      <c r="D51" s="182"/>
      <c r="E51" s="200" t="s">
        <v>119</v>
      </c>
      <c r="F51" s="201" t="s">
        <v>120</v>
      </c>
      <c r="G51" s="202"/>
      <c r="H51" s="202"/>
      <c r="I51" s="202"/>
      <c r="J51" s="202"/>
    </row>
    <row r="52" spans="2:10" s="191" customFormat="1" ht="19.899999999999999" hidden="1" customHeight="1" x14ac:dyDescent="0.25">
      <c r="B52" s="199"/>
      <c r="C52" s="182"/>
      <c r="D52" s="182"/>
      <c r="E52" s="200" t="s">
        <v>121</v>
      </c>
      <c r="F52" s="201" t="s">
        <v>122</v>
      </c>
      <c r="G52" s="202"/>
      <c r="H52" s="202"/>
      <c r="I52" s="202"/>
      <c r="J52" s="202"/>
    </row>
    <row r="53" spans="2:10" s="191" customFormat="1" ht="19.899999999999999" hidden="1" customHeight="1" x14ac:dyDescent="0.25">
      <c r="B53" s="199"/>
      <c r="C53" s="182"/>
      <c r="D53" s="182"/>
      <c r="E53" s="200" t="s">
        <v>123</v>
      </c>
      <c r="F53" s="201" t="s">
        <v>124</v>
      </c>
      <c r="G53" s="202"/>
      <c r="H53" s="202"/>
      <c r="I53" s="202"/>
      <c r="J53" s="202"/>
    </row>
    <row r="54" spans="2:10" s="191" customFormat="1" ht="19.899999999999999" customHeight="1" x14ac:dyDescent="0.25">
      <c r="B54" s="199"/>
      <c r="C54" s="182"/>
      <c r="D54" s="182" t="s">
        <v>81</v>
      </c>
      <c r="E54" s="200"/>
      <c r="F54" s="201" t="s">
        <v>125</v>
      </c>
      <c r="G54" s="202"/>
      <c r="H54" s="202"/>
      <c r="I54" s="202"/>
      <c r="J54" s="202"/>
    </row>
    <row r="55" spans="2:10" s="191" customFormat="1" ht="19.899999999999999" customHeight="1" x14ac:dyDescent="0.25">
      <c r="B55" s="206"/>
      <c r="C55" s="207" t="s">
        <v>70</v>
      </c>
      <c r="D55" s="207"/>
      <c r="E55" s="208"/>
      <c r="F55" s="209" t="s">
        <v>126</v>
      </c>
      <c r="G55" s="210"/>
      <c r="H55" s="210"/>
      <c r="I55" s="210"/>
      <c r="J55" s="210"/>
    </row>
    <row r="56" spans="2:10" s="191" customFormat="1" ht="19.899999999999999" hidden="1" customHeight="1" x14ac:dyDescent="0.25">
      <c r="B56" s="182"/>
      <c r="C56" s="182" t="s">
        <v>72</v>
      </c>
      <c r="D56" s="182"/>
      <c r="E56" s="182"/>
      <c r="F56" s="192" t="s">
        <v>127</v>
      </c>
      <c r="G56" s="193">
        <v>0</v>
      </c>
      <c r="H56" s="193">
        <v>0</v>
      </c>
      <c r="I56" s="193">
        <v>0</v>
      </c>
      <c r="J56" s="193">
        <v>0</v>
      </c>
    </row>
    <row r="57" spans="2:10" x14ac:dyDescent="0.25">
      <c r="B57" s="686" t="s">
        <v>668</v>
      </c>
      <c r="C57" s="687"/>
      <c r="D57" s="687"/>
      <c r="E57" s="687"/>
      <c r="F57" s="687"/>
      <c r="G57" s="687"/>
      <c r="H57" s="687"/>
      <c r="I57" s="687"/>
      <c r="J57" s="687"/>
    </row>
    <row r="58" spans="2:10" x14ac:dyDescent="0.25">
      <c r="B58" s="687"/>
      <c r="C58" s="687"/>
      <c r="D58" s="687"/>
      <c r="E58" s="687"/>
      <c r="F58" s="687"/>
      <c r="G58" s="687"/>
      <c r="H58" s="687"/>
      <c r="I58" s="687"/>
      <c r="J58" s="687"/>
    </row>
    <row r="59" spans="2:10" x14ac:dyDescent="0.25">
      <c r="B59" s="687"/>
      <c r="C59" s="687"/>
      <c r="D59" s="687"/>
      <c r="E59" s="687"/>
      <c r="F59" s="687"/>
      <c r="G59" s="687"/>
      <c r="H59" s="687"/>
      <c r="I59" s="687"/>
      <c r="J59" s="687"/>
    </row>
    <row r="60" spans="2:10" x14ac:dyDescent="0.25">
      <c r="B60" s="687"/>
      <c r="C60" s="687"/>
      <c r="D60" s="687"/>
      <c r="E60" s="687"/>
      <c r="F60" s="687"/>
      <c r="G60" s="687"/>
      <c r="H60" s="687"/>
      <c r="I60" s="687"/>
      <c r="J60" s="687"/>
    </row>
    <row r="61" spans="2:10" x14ac:dyDescent="0.25">
      <c r="B61" s="687"/>
      <c r="C61" s="687"/>
      <c r="D61" s="687"/>
      <c r="E61" s="687"/>
      <c r="F61" s="687"/>
      <c r="G61" s="687"/>
      <c r="H61" s="687"/>
      <c r="I61" s="687"/>
      <c r="J61" s="687"/>
    </row>
    <row r="62" spans="2:10" x14ac:dyDescent="0.25">
      <c r="B62" s="687"/>
      <c r="C62" s="687"/>
      <c r="D62" s="687"/>
      <c r="E62" s="687"/>
      <c r="F62" s="687"/>
      <c r="G62" s="687"/>
      <c r="H62" s="687"/>
      <c r="I62" s="687"/>
      <c r="J62" s="687"/>
    </row>
    <row r="63" spans="2:10" x14ac:dyDescent="0.25">
      <c r="B63" s="687"/>
      <c r="C63" s="687"/>
      <c r="D63" s="687"/>
      <c r="E63" s="687"/>
      <c r="F63" s="687"/>
      <c r="G63" s="687"/>
      <c r="H63" s="687"/>
      <c r="I63" s="687"/>
      <c r="J63" s="687"/>
    </row>
    <row r="64" spans="2:10" x14ac:dyDescent="0.25">
      <c r="B64" s="687"/>
      <c r="C64" s="687"/>
      <c r="D64" s="687"/>
      <c r="E64" s="687"/>
      <c r="F64" s="687"/>
      <c r="G64" s="687"/>
      <c r="H64" s="687"/>
      <c r="I64" s="687"/>
      <c r="J64" s="687"/>
    </row>
    <row r="65" spans="2:10" x14ac:dyDescent="0.25">
      <c r="B65" s="687"/>
      <c r="C65" s="687"/>
      <c r="D65" s="687"/>
      <c r="E65" s="687"/>
      <c r="F65" s="687"/>
      <c r="G65" s="687"/>
      <c r="H65" s="687"/>
      <c r="I65" s="687"/>
      <c r="J65" s="687"/>
    </row>
  </sheetData>
  <mergeCells count="8">
    <mergeCell ref="B7:D7"/>
    <mergeCell ref="B57:J65"/>
    <mergeCell ref="B1:J1"/>
    <mergeCell ref="B2:J2"/>
    <mergeCell ref="B4:D4"/>
    <mergeCell ref="F4:I4"/>
    <mergeCell ref="B5:D5"/>
    <mergeCell ref="F5:I5"/>
  </mergeCells>
  <pageMargins left="0.7" right="0.7" top="0.75" bottom="0.75" header="0.3" footer="0.3"/>
  <pageSetup paperSize="9" scale="6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4AE4-A5BC-467B-9AA7-5539DEE6C8D7}">
  <dimension ref="A1:M37"/>
  <sheetViews>
    <sheetView topLeftCell="C20" zoomScaleNormal="100" workbookViewId="0">
      <selection activeCell="R28" sqref="R28"/>
    </sheetView>
  </sheetViews>
  <sheetFormatPr defaultRowHeight="12.75" x14ac:dyDescent="0.25"/>
  <cols>
    <col min="1" max="1" width="13.7109375" style="100" hidden="1" customWidth="1"/>
    <col min="2" max="2" width="12.140625" style="100" hidden="1" customWidth="1"/>
    <col min="3" max="3" width="11.85546875" style="100" customWidth="1"/>
    <col min="4" max="4" width="13.5703125" style="100" bestFit="1" customWidth="1"/>
    <col min="5" max="5" width="14.7109375" style="100" customWidth="1"/>
    <col min="6" max="6" width="13.85546875" style="100" customWidth="1"/>
    <col min="7" max="7" width="14.42578125" style="100" customWidth="1"/>
    <col min="8" max="8" width="14.7109375" style="100" customWidth="1"/>
    <col min="9" max="9" width="16.28515625" style="100" customWidth="1"/>
    <col min="10" max="10" width="16.7109375" style="100" customWidth="1"/>
    <col min="11" max="11" width="16.140625" style="100" customWidth="1"/>
    <col min="12" max="12" width="16.28515625" style="100" customWidth="1"/>
    <col min="13" max="13" width="4.42578125" style="100" customWidth="1"/>
    <col min="14" max="256" width="9.140625" style="100"/>
    <col min="257" max="258" width="0" style="100" hidden="1" customWidth="1"/>
    <col min="259" max="259" width="11.85546875" style="100" customWidth="1"/>
    <col min="260" max="260" width="13.5703125" style="100" bestFit="1" customWidth="1"/>
    <col min="261" max="261" width="14.7109375" style="100" customWidth="1"/>
    <col min="262" max="262" width="13.85546875" style="100" customWidth="1"/>
    <col min="263" max="263" width="14.42578125" style="100" customWidth="1"/>
    <col min="264" max="264" width="14.7109375" style="100" customWidth="1"/>
    <col min="265" max="265" width="16.28515625" style="100" customWidth="1"/>
    <col min="266" max="266" width="16.7109375" style="100" customWidth="1"/>
    <col min="267" max="267" width="16.140625" style="100" customWidth="1"/>
    <col min="268" max="268" width="16.28515625" style="100" customWidth="1"/>
    <col min="269" max="269" width="4.42578125" style="100" customWidth="1"/>
    <col min="270" max="512" width="9.140625" style="100"/>
    <col min="513" max="514" width="0" style="100" hidden="1" customWidth="1"/>
    <col min="515" max="515" width="11.85546875" style="100" customWidth="1"/>
    <col min="516" max="516" width="13.5703125" style="100" bestFit="1" customWidth="1"/>
    <col min="517" max="517" width="14.7109375" style="100" customWidth="1"/>
    <col min="518" max="518" width="13.85546875" style="100" customWidth="1"/>
    <col min="519" max="519" width="14.42578125" style="100" customWidth="1"/>
    <col min="520" max="520" width="14.7109375" style="100" customWidth="1"/>
    <col min="521" max="521" width="16.28515625" style="100" customWidth="1"/>
    <col min="522" max="522" width="16.7109375" style="100" customWidth="1"/>
    <col min="523" max="523" width="16.140625" style="100" customWidth="1"/>
    <col min="524" max="524" width="16.28515625" style="100" customWidth="1"/>
    <col min="525" max="525" width="4.42578125" style="100" customWidth="1"/>
    <col min="526" max="768" width="9.140625" style="100"/>
    <col min="769" max="770" width="0" style="100" hidden="1" customWidth="1"/>
    <col min="771" max="771" width="11.85546875" style="100" customWidth="1"/>
    <col min="772" max="772" width="13.5703125" style="100" bestFit="1" customWidth="1"/>
    <col min="773" max="773" width="14.7109375" style="100" customWidth="1"/>
    <col min="774" max="774" width="13.85546875" style="100" customWidth="1"/>
    <col min="775" max="775" width="14.42578125" style="100" customWidth="1"/>
    <col min="776" max="776" width="14.7109375" style="100" customWidth="1"/>
    <col min="777" max="777" width="16.28515625" style="100" customWidth="1"/>
    <col min="778" max="778" width="16.7109375" style="100" customWidth="1"/>
    <col min="779" max="779" width="16.140625" style="100" customWidth="1"/>
    <col min="780" max="780" width="16.28515625" style="100" customWidth="1"/>
    <col min="781" max="781" width="4.42578125" style="100" customWidth="1"/>
    <col min="782" max="1024" width="9.140625" style="100"/>
    <col min="1025" max="1026" width="0" style="100" hidden="1" customWidth="1"/>
    <col min="1027" max="1027" width="11.85546875" style="100" customWidth="1"/>
    <col min="1028" max="1028" width="13.5703125" style="100" bestFit="1" customWidth="1"/>
    <col min="1029" max="1029" width="14.7109375" style="100" customWidth="1"/>
    <col min="1030" max="1030" width="13.85546875" style="100" customWidth="1"/>
    <col min="1031" max="1031" width="14.42578125" style="100" customWidth="1"/>
    <col min="1032" max="1032" width="14.7109375" style="100" customWidth="1"/>
    <col min="1033" max="1033" width="16.28515625" style="100" customWidth="1"/>
    <col min="1034" max="1034" width="16.7109375" style="100" customWidth="1"/>
    <col min="1035" max="1035" width="16.140625" style="100" customWidth="1"/>
    <col min="1036" max="1036" width="16.28515625" style="100" customWidth="1"/>
    <col min="1037" max="1037" width="4.42578125" style="100" customWidth="1"/>
    <col min="1038" max="1280" width="9.140625" style="100"/>
    <col min="1281" max="1282" width="0" style="100" hidden="1" customWidth="1"/>
    <col min="1283" max="1283" width="11.85546875" style="100" customWidth="1"/>
    <col min="1284" max="1284" width="13.5703125" style="100" bestFit="1" customWidth="1"/>
    <col min="1285" max="1285" width="14.7109375" style="100" customWidth="1"/>
    <col min="1286" max="1286" width="13.85546875" style="100" customWidth="1"/>
    <col min="1287" max="1287" width="14.42578125" style="100" customWidth="1"/>
    <col min="1288" max="1288" width="14.7109375" style="100" customWidth="1"/>
    <col min="1289" max="1289" width="16.28515625" style="100" customWidth="1"/>
    <col min="1290" max="1290" width="16.7109375" style="100" customWidth="1"/>
    <col min="1291" max="1291" width="16.140625" style="100" customWidth="1"/>
    <col min="1292" max="1292" width="16.28515625" style="100" customWidth="1"/>
    <col min="1293" max="1293" width="4.42578125" style="100" customWidth="1"/>
    <col min="1294" max="1536" width="9.140625" style="100"/>
    <col min="1537" max="1538" width="0" style="100" hidden="1" customWidth="1"/>
    <col min="1539" max="1539" width="11.85546875" style="100" customWidth="1"/>
    <col min="1540" max="1540" width="13.5703125" style="100" bestFit="1" customWidth="1"/>
    <col min="1541" max="1541" width="14.7109375" style="100" customWidth="1"/>
    <col min="1542" max="1542" width="13.85546875" style="100" customWidth="1"/>
    <col min="1543" max="1543" width="14.42578125" style="100" customWidth="1"/>
    <col min="1544" max="1544" width="14.7109375" style="100" customWidth="1"/>
    <col min="1545" max="1545" width="16.28515625" style="100" customWidth="1"/>
    <col min="1546" max="1546" width="16.7109375" style="100" customWidth="1"/>
    <col min="1547" max="1547" width="16.140625" style="100" customWidth="1"/>
    <col min="1548" max="1548" width="16.28515625" style="100" customWidth="1"/>
    <col min="1549" max="1549" width="4.42578125" style="100" customWidth="1"/>
    <col min="1550" max="1792" width="9.140625" style="100"/>
    <col min="1793" max="1794" width="0" style="100" hidden="1" customWidth="1"/>
    <col min="1795" max="1795" width="11.85546875" style="100" customWidth="1"/>
    <col min="1796" max="1796" width="13.5703125" style="100" bestFit="1" customWidth="1"/>
    <col min="1797" max="1797" width="14.7109375" style="100" customWidth="1"/>
    <col min="1798" max="1798" width="13.85546875" style="100" customWidth="1"/>
    <col min="1799" max="1799" width="14.42578125" style="100" customWidth="1"/>
    <col min="1800" max="1800" width="14.7109375" style="100" customWidth="1"/>
    <col min="1801" max="1801" width="16.28515625" style="100" customWidth="1"/>
    <col min="1802" max="1802" width="16.7109375" style="100" customWidth="1"/>
    <col min="1803" max="1803" width="16.140625" style="100" customWidth="1"/>
    <col min="1804" max="1804" width="16.28515625" style="100" customWidth="1"/>
    <col min="1805" max="1805" width="4.42578125" style="100" customWidth="1"/>
    <col min="1806" max="2048" width="9.140625" style="100"/>
    <col min="2049" max="2050" width="0" style="100" hidden="1" customWidth="1"/>
    <col min="2051" max="2051" width="11.85546875" style="100" customWidth="1"/>
    <col min="2052" max="2052" width="13.5703125" style="100" bestFit="1" customWidth="1"/>
    <col min="2053" max="2053" width="14.7109375" style="100" customWidth="1"/>
    <col min="2054" max="2054" width="13.85546875" style="100" customWidth="1"/>
    <col min="2055" max="2055" width="14.42578125" style="100" customWidth="1"/>
    <col min="2056" max="2056" width="14.7109375" style="100" customWidth="1"/>
    <col min="2057" max="2057" width="16.28515625" style="100" customWidth="1"/>
    <col min="2058" max="2058" width="16.7109375" style="100" customWidth="1"/>
    <col min="2059" max="2059" width="16.140625" style="100" customWidth="1"/>
    <col min="2060" max="2060" width="16.28515625" style="100" customWidth="1"/>
    <col min="2061" max="2061" width="4.42578125" style="100" customWidth="1"/>
    <col min="2062" max="2304" width="9.140625" style="100"/>
    <col min="2305" max="2306" width="0" style="100" hidden="1" customWidth="1"/>
    <col min="2307" max="2307" width="11.85546875" style="100" customWidth="1"/>
    <col min="2308" max="2308" width="13.5703125" style="100" bestFit="1" customWidth="1"/>
    <col min="2309" max="2309" width="14.7109375" style="100" customWidth="1"/>
    <col min="2310" max="2310" width="13.85546875" style="100" customWidth="1"/>
    <col min="2311" max="2311" width="14.42578125" style="100" customWidth="1"/>
    <col min="2312" max="2312" width="14.7109375" style="100" customWidth="1"/>
    <col min="2313" max="2313" width="16.28515625" style="100" customWidth="1"/>
    <col min="2314" max="2314" width="16.7109375" style="100" customWidth="1"/>
    <col min="2315" max="2315" width="16.140625" style="100" customWidth="1"/>
    <col min="2316" max="2316" width="16.28515625" style="100" customWidth="1"/>
    <col min="2317" max="2317" width="4.42578125" style="100" customWidth="1"/>
    <col min="2318" max="2560" width="9.140625" style="100"/>
    <col min="2561" max="2562" width="0" style="100" hidden="1" customWidth="1"/>
    <col min="2563" max="2563" width="11.85546875" style="100" customWidth="1"/>
    <col min="2564" max="2564" width="13.5703125" style="100" bestFit="1" customWidth="1"/>
    <col min="2565" max="2565" width="14.7109375" style="100" customWidth="1"/>
    <col min="2566" max="2566" width="13.85546875" style="100" customWidth="1"/>
    <col min="2567" max="2567" width="14.42578125" style="100" customWidth="1"/>
    <col min="2568" max="2568" width="14.7109375" style="100" customWidth="1"/>
    <col min="2569" max="2569" width="16.28515625" style="100" customWidth="1"/>
    <col min="2570" max="2570" width="16.7109375" style="100" customWidth="1"/>
    <col min="2571" max="2571" width="16.140625" style="100" customWidth="1"/>
    <col min="2572" max="2572" width="16.28515625" style="100" customWidth="1"/>
    <col min="2573" max="2573" width="4.42578125" style="100" customWidth="1"/>
    <col min="2574" max="2816" width="9.140625" style="100"/>
    <col min="2817" max="2818" width="0" style="100" hidden="1" customWidth="1"/>
    <col min="2819" max="2819" width="11.85546875" style="100" customWidth="1"/>
    <col min="2820" max="2820" width="13.5703125" style="100" bestFit="1" customWidth="1"/>
    <col min="2821" max="2821" width="14.7109375" style="100" customWidth="1"/>
    <col min="2822" max="2822" width="13.85546875" style="100" customWidth="1"/>
    <col min="2823" max="2823" width="14.42578125" style="100" customWidth="1"/>
    <col min="2824" max="2824" width="14.7109375" style="100" customWidth="1"/>
    <col min="2825" max="2825" width="16.28515625" style="100" customWidth="1"/>
    <col min="2826" max="2826" width="16.7109375" style="100" customWidth="1"/>
    <col min="2827" max="2827" width="16.140625" style="100" customWidth="1"/>
    <col min="2828" max="2828" width="16.28515625" style="100" customWidth="1"/>
    <col min="2829" max="2829" width="4.42578125" style="100" customWidth="1"/>
    <col min="2830" max="3072" width="9.140625" style="100"/>
    <col min="3073" max="3074" width="0" style="100" hidden="1" customWidth="1"/>
    <col min="3075" max="3075" width="11.85546875" style="100" customWidth="1"/>
    <col min="3076" max="3076" width="13.5703125" style="100" bestFit="1" customWidth="1"/>
    <col min="3077" max="3077" width="14.7109375" style="100" customWidth="1"/>
    <col min="3078" max="3078" width="13.85546875" style="100" customWidth="1"/>
    <col min="3079" max="3079" width="14.42578125" style="100" customWidth="1"/>
    <col min="3080" max="3080" width="14.7109375" style="100" customWidth="1"/>
    <col min="3081" max="3081" width="16.28515625" style="100" customWidth="1"/>
    <col min="3082" max="3082" width="16.7109375" style="100" customWidth="1"/>
    <col min="3083" max="3083" width="16.140625" style="100" customWidth="1"/>
    <col min="3084" max="3084" width="16.28515625" style="100" customWidth="1"/>
    <col min="3085" max="3085" width="4.42578125" style="100" customWidth="1"/>
    <col min="3086" max="3328" width="9.140625" style="100"/>
    <col min="3329" max="3330" width="0" style="100" hidden="1" customWidth="1"/>
    <col min="3331" max="3331" width="11.85546875" style="100" customWidth="1"/>
    <col min="3332" max="3332" width="13.5703125" style="100" bestFit="1" customWidth="1"/>
    <col min="3333" max="3333" width="14.7109375" style="100" customWidth="1"/>
    <col min="3334" max="3334" width="13.85546875" style="100" customWidth="1"/>
    <col min="3335" max="3335" width="14.42578125" style="100" customWidth="1"/>
    <col min="3336" max="3336" width="14.7109375" style="100" customWidth="1"/>
    <col min="3337" max="3337" width="16.28515625" style="100" customWidth="1"/>
    <col min="3338" max="3338" width="16.7109375" style="100" customWidth="1"/>
    <col min="3339" max="3339" width="16.140625" style="100" customWidth="1"/>
    <col min="3340" max="3340" width="16.28515625" style="100" customWidth="1"/>
    <col min="3341" max="3341" width="4.42578125" style="100" customWidth="1"/>
    <col min="3342" max="3584" width="9.140625" style="100"/>
    <col min="3585" max="3586" width="0" style="100" hidden="1" customWidth="1"/>
    <col min="3587" max="3587" width="11.85546875" style="100" customWidth="1"/>
    <col min="3588" max="3588" width="13.5703125" style="100" bestFit="1" customWidth="1"/>
    <col min="3589" max="3589" width="14.7109375" style="100" customWidth="1"/>
    <col min="3590" max="3590" width="13.85546875" style="100" customWidth="1"/>
    <col min="3591" max="3591" width="14.42578125" style="100" customWidth="1"/>
    <col min="3592" max="3592" width="14.7109375" style="100" customWidth="1"/>
    <col min="3593" max="3593" width="16.28515625" style="100" customWidth="1"/>
    <col min="3594" max="3594" width="16.7109375" style="100" customWidth="1"/>
    <col min="3595" max="3595" width="16.140625" style="100" customWidth="1"/>
    <col min="3596" max="3596" width="16.28515625" style="100" customWidth="1"/>
    <col min="3597" max="3597" width="4.42578125" style="100" customWidth="1"/>
    <col min="3598" max="3840" width="9.140625" style="100"/>
    <col min="3841" max="3842" width="0" style="100" hidden="1" customWidth="1"/>
    <col min="3843" max="3843" width="11.85546875" style="100" customWidth="1"/>
    <col min="3844" max="3844" width="13.5703125" style="100" bestFit="1" customWidth="1"/>
    <col min="3845" max="3845" width="14.7109375" style="100" customWidth="1"/>
    <col min="3846" max="3846" width="13.85546875" style="100" customWidth="1"/>
    <col min="3847" max="3847" width="14.42578125" style="100" customWidth="1"/>
    <col min="3848" max="3848" width="14.7109375" style="100" customWidth="1"/>
    <col min="3849" max="3849" width="16.28515625" style="100" customWidth="1"/>
    <col min="3850" max="3850" width="16.7109375" style="100" customWidth="1"/>
    <col min="3851" max="3851" width="16.140625" style="100" customWidth="1"/>
    <col min="3852" max="3852" width="16.28515625" style="100" customWidth="1"/>
    <col min="3853" max="3853" width="4.42578125" style="100" customWidth="1"/>
    <col min="3854" max="4096" width="9.140625" style="100"/>
    <col min="4097" max="4098" width="0" style="100" hidden="1" customWidth="1"/>
    <col min="4099" max="4099" width="11.85546875" style="100" customWidth="1"/>
    <col min="4100" max="4100" width="13.5703125" style="100" bestFit="1" customWidth="1"/>
    <col min="4101" max="4101" width="14.7109375" style="100" customWidth="1"/>
    <col min="4102" max="4102" width="13.85546875" style="100" customWidth="1"/>
    <col min="4103" max="4103" width="14.42578125" style="100" customWidth="1"/>
    <col min="4104" max="4104" width="14.7109375" style="100" customWidth="1"/>
    <col min="4105" max="4105" width="16.28515625" style="100" customWidth="1"/>
    <col min="4106" max="4106" width="16.7109375" style="100" customWidth="1"/>
    <col min="4107" max="4107" width="16.140625" style="100" customWidth="1"/>
    <col min="4108" max="4108" width="16.28515625" style="100" customWidth="1"/>
    <col min="4109" max="4109" width="4.42578125" style="100" customWidth="1"/>
    <col min="4110" max="4352" width="9.140625" style="100"/>
    <col min="4353" max="4354" width="0" style="100" hidden="1" customWidth="1"/>
    <col min="4355" max="4355" width="11.85546875" style="100" customWidth="1"/>
    <col min="4356" max="4356" width="13.5703125" style="100" bestFit="1" customWidth="1"/>
    <col min="4357" max="4357" width="14.7109375" style="100" customWidth="1"/>
    <col min="4358" max="4358" width="13.85546875" style="100" customWidth="1"/>
    <col min="4359" max="4359" width="14.42578125" style="100" customWidth="1"/>
    <col min="4360" max="4360" width="14.7109375" style="100" customWidth="1"/>
    <col min="4361" max="4361" width="16.28515625" style="100" customWidth="1"/>
    <col min="4362" max="4362" width="16.7109375" style="100" customWidth="1"/>
    <col min="4363" max="4363" width="16.140625" style="100" customWidth="1"/>
    <col min="4364" max="4364" width="16.28515625" style="100" customWidth="1"/>
    <col min="4365" max="4365" width="4.42578125" style="100" customWidth="1"/>
    <col min="4366" max="4608" width="9.140625" style="100"/>
    <col min="4609" max="4610" width="0" style="100" hidden="1" customWidth="1"/>
    <col min="4611" max="4611" width="11.85546875" style="100" customWidth="1"/>
    <col min="4612" max="4612" width="13.5703125" style="100" bestFit="1" customWidth="1"/>
    <col min="4613" max="4613" width="14.7109375" style="100" customWidth="1"/>
    <col min="4614" max="4614" width="13.85546875" style="100" customWidth="1"/>
    <col min="4615" max="4615" width="14.42578125" style="100" customWidth="1"/>
    <col min="4616" max="4616" width="14.7109375" style="100" customWidth="1"/>
    <col min="4617" max="4617" width="16.28515625" style="100" customWidth="1"/>
    <col min="4618" max="4618" width="16.7109375" style="100" customWidth="1"/>
    <col min="4619" max="4619" width="16.140625" style="100" customWidth="1"/>
    <col min="4620" max="4620" width="16.28515625" style="100" customWidth="1"/>
    <col min="4621" max="4621" width="4.42578125" style="100" customWidth="1"/>
    <col min="4622" max="4864" width="9.140625" style="100"/>
    <col min="4865" max="4866" width="0" style="100" hidden="1" customWidth="1"/>
    <col min="4867" max="4867" width="11.85546875" style="100" customWidth="1"/>
    <col min="4868" max="4868" width="13.5703125" style="100" bestFit="1" customWidth="1"/>
    <col min="4869" max="4869" width="14.7109375" style="100" customWidth="1"/>
    <col min="4870" max="4870" width="13.85546875" style="100" customWidth="1"/>
    <col min="4871" max="4871" width="14.42578125" style="100" customWidth="1"/>
    <col min="4872" max="4872" width="14.7109375" style="100" customWidth="1"/>
    <col min="4873" max="4873" width="16.28515625" style="100" customWidth="1"/>
    <col min="4874" max="4874" width="16.7109375" style="100" customWidth="1"/>
    <col min="4875" max="4875" width="16.140625" style="100" customWidth="1"/>
    <col min="4876" max="4876" width="16.28515625" style="100" customWidth="1"/>
    <col min="4877" max="4877" width="4.42578125" style="100" customWidth="1"/>
    <col min="4878" max="5120" width="9.140625" style="100"/>
    <col min="5121" max="5122" width="0" style="100" hidden="1" customWidth="1"/>
    <col min="5123" max="5123" width="11.85546875" style="100" customWidth="1"/>
    <col min="5124" max="5124" width="13.5703125" style="100" bestFit="1" customWidth="1"/>
    <col min="5125" max="5125" width="14.7109375" style="100" customWidth="1"/>
    <col min="5126" max="5126" width="13.85546875" style="100" customWidth="1"/>
    <col min="5127" max="5127" width="14.42578125" style="100" customWidth="1"/>
    <col min="5128" max="5128" width="14.7109375" style="100" customWidth="1"/>
    <col min="5129" max="5129" width="16.28515625" style="100" customWidth="1"/>
    <col min="5130" max="5130" width="16.7109375" style="100" customWidth="1"/>
    <col min="5131" max="5131" width="16.140625" style="100" customWidth="1"/>
    <col min="5132" max="5132" width="16.28515625" style="100" customWidth="1"/>
    <col min="5133" max="5133" width="4.42578125" style="100" customWidth="1"/>
    <col min="5134" max="5376" width="9.140625" style="100"/>
    <col min="5377" max="5378" width="0" style="100" hidden="1" customWidth="1"/>
    <col min="5379" max="5379" width="11.85546875" style="100" customWidth="1"/>
    <col min="5380" max="5380" width="13.5703125" style="100" bestFit="1" customWidth="1"/>
    <col min="5381" max="5381" width="14.7109375" style="100" customWidth="1"/>
    <col min="5382" max="5382" width="13.85546875" style="100" customWidth="1"/>
    <col min="5383" max="5383" width="14.42578125" style="100" customWidth="1"/>
    <col min="5384" max="5384" width="14.7109375" style="100" customWidth="1"/>
    <col min="5385" max="5385" width="16.28515625" style="100" customWidth="1"/>
    <col min="5386" max="5386" width="16.7109375" style="100" customWidth="1"/>
    <col min="5387" max="5387" width="16.140625" style="100" customWidth="1"/>
    <col min="5388" max="5388" width="16.28515625" style="100" customWidth="1"/>
    <col min="5389" max="5389" width="4.42578125" style="100" customWidth="1"/>
    <col min="5390" max="5632" width="9.140625" style="100"/>
    <col min="5633" max="5634" width="0" style="100" hidden="1" customWidth="1"/>
    <col min="5635" max="5635" width="11.85546875" style="100" customWidth="1"/>
    <col min="5636" max="5636" width="13.5703125" style="100" bestFit="1" customWidth="1"/>
    <col min="5637" max="5637" width="14.7109375" style="100" customWidth="1"/>
    <col min="5638" max="5638" width="13.85546875" style="100" customWidth="1"/>
    <col min="5639" max="5639" width="14.42578125" style="100" customWidth="1"/>
    <col min="5640" max="5640" width="14.7109375" style="100" customWidth="1"/>
    <col min="5641" max="5641" width="16.28515625" style="100" customWidth="1"/>
    <col min="5642" max="5642" width="16.7109375" style="100" customWidth="1"/>
    <col min="5643" max="5643" width="16.140625" style="100" customWidth="1"/>
    <col min="5644" max="5644" width="16.28515625" style="100" customWidth="1"/>
    <col min="5645" max="5645" width="4.42578125" style="100" customWidth="1"/>
    <col min="5646" max="5888" width="9.140625" style="100"/>
    <col min="5889" max="5890" width="0" style="100" hidden="1" customWidth="1"/>
    <col min="5891" max="5891" width="11.85546875" style="100" customWidth="1"/>
    <col min="5892" max="5892" width="13.5703125" style="100" bestFit="1" customWidth="1"/>
    <col min="5893" max="5893" width="14.7109375" style="100" customWidth="1"/>
    <col min="5894" max="5894" width="13.85546875" style="100" customWidth="1"/>
    <col min="5895" max="5895" width="14.42578125" style="100" customWidth="1"/>
    <col min="5896" max="5896" width="14.7109375" style="100" customWidth="1"/>
    <col min="5897" max="5897" width="16.28515625" style="100" customWidth="1"/>
    <col min="5898" max="5898" width="16.7109375" style="100" customWidth="1"/>
    <col min="5899" max="5899" width="16.140625" style="100" customWidth="1"/>
    <col min="5900" max="5900" width="16.28515625" style="100" customWidth="1"/>
    <col min="5901" max="5901" width="4.42578125" style="100" customWidth="1"/>
    <col min="5902" max="6144" width="9.140625" style="100"/>
    <col min="6145" max="6146" width="0" style="100" hidden="1" customWidth="1"/>
    <col min="6147" max="6147" width="11.85546875" style="100" customWidth="1"/>
    <col min="6148" max="6148" width="13.5703125" style="100" bestFit="1" customWidth="1"/>
    <col min="6149" max="6149" width="14.7109375" style="100" customWidth="1"/>
    <col min="6150" max="6150" width="13.85546875" style="100" customWidth="1"/>
    <col min="6151" max="6151" width="14.42578125" style="100" customWidth="1"/>
    <col min="6152" max="6152" width="14.7109375" style="100" customWidth="1"/>
    <col min="6153" max="6153" width="16.28515625" style="100" customWidth="1"/>
    <col min="6154" max="6154" width="16.7109375" style="100" customWidth="1"/>
    <col min="6155" max="6155" width="16.140625" style="100" customWidth="1"/>
    <col min="6156" max="6156" width="16.28515625" style="100" customWidth="1"/>
    <col min="6157" max="6157" width="4.42578125" style="100" customWidth="1"/>
    <col min="6158" max="6400" width="9.140625" style="100"/>
    <col min="6401" max="6402" width="0" style="100" hidden="1" customWidth="1"/>
    <col min="6403" max="6403" width="11.85546875" style="100" customWidth="1"/>
    <col min="6404" max="6404" width="13.5703125" style="100" bestFit="1" customWidth="1"/>
    <col min="6405" max="6405" width="14.7109375" style="100" customWidth="1"/>
    <col min="6406" max="6406" width="13.85546875" style="100" customWidth="1"/>
    <col min="6407" max="6407" width="14.42578125" style="100" customWidth="1"/>
    <col min="6408" max="6408" width="14.7109375" style="100" customWidth="1"/>
    <col min="6409" max="6409" width="16.28515625" style="100" customWidth="1"/>
    <col min="6410" max="6410" width="16.7109375" style="100" customWidth="1"/>
    <col min="6411" max="6411" width="16.140625" style="100" customWidth="1"/>
    <col min="6412" max="6412" width="16.28515625" style="100" customWidth="1"/>
    <col min="6413" max="6413" width="4.42578125" style="100" customWidth="1"/>
    <col min="6414" max="6656" width="9.140625" style="100"/>
    <col min="6657" max="6658" width="0" style="100" hidden="1" customWidth="1"/>
    <col min="6659" max="6659" width="11.85546875" style="100" customWidth="1"/>
    <col min="6660" max="6660" width="13.5703125" style="100" bestFit="1" customWidth="1"/>
    <col min="6661" max="6661" width="14.7109375" style="100" customWidth="1"/>
    <col min="6662" max="6662" width="13.85546875" style="100" customWidth="1"/>
    <col min="6663" max="6663" width="14.42578125" style="100" customWidth="1"/>
    <col min="6664" max="6664" width="14.7109375" style="100" customWidth="1"/>
    <col min="6665" max="6665" width="16.28515625" style="100" customWidth="1"/>
    <col min="6666" max="6666" width="16.7109375" style="100" customWidth="1"/>
    <col min="6667" max="6667" width="16.140625" style="100" customWidth="1"/>
    <col min="6668" max="6668" width="16.28515625" style="100" customWidth="1"/>
    <col min="6669" max="6669" width="4.42578125" style="100" customWidth="1"/>
    <col min="6670" max="6912" width="9.140625" style="100"/>
    <col min="6913" max="6914" width="0" style="100" hidden="1" customWidth="1"/>
    <col min="6915" max="6915" width="11.85546875" style="100" customWidth="1"/>
    <col min="6916" max="6916" width="13.5703125" style="100" bestFit="1" customWidth="1"/>
    <col min="6917" max="6917" width="14.7109375" style="100" customWidth="1"/>
    <col min="6918" max="6918" width="13.85546875" style="100" customWidth="1"/>
    <col min="6919" max="6919" width="14.42578125" style="100" customWidth="1"/>
    <col min="6920" max="6920" width="14.7109375" style="100" customWidth="1"/>
    <col min="6921" max="6921" width="16.28515625" style="100" customWidth="1"/>
    <col min="6922" max="6922" width="16.7109375" style="100" customWidth="1"/>
    <col min="6923" max="6923" width="16.140625" style="100" customWidth="1"/>
    <col min="6924" max="6924" width="16.28515625" style="100" customWidth="1"/>
    <col min="6925" max="6925" width="4.42578125" style="100" customWidth="1"/>
    <col min="6926" max="7168" width="9.140625" style="100"/>
    <col min="7169" max="7170" width="0" style="100" hidden="1" customWidth="1"/>
    <col min="7171" max="7171" width="11.85546875" style="100" customWidth="1"/>
    <col min="7172" max="7172" width="13.5703125" style="100" bestFit="1" customWidth="1"/>
    <col min="7173" max="7173" width="14.7109375" style="100" customWidth="1"/>
    <col min="7174" max="7174" width="13.85546875" style="100" customWidth="1"/>
    <col min="7175" max="7175" width="14.42578125" style="100" customWidth="1"/>
    <col min="7176" max="7176" width="14.7109375" style="100" customWidth="1"/>
    <col min="7177" max="7177" width="16.28515625" style="100" customWidth="1"/>
    <col min="7178" max="7178" width="16.7109375" style="100" customWidth="1"/>
    <col min="7179" max="7179" width="16.140625" style="100" customWidth="1"/>
    <col min="7180" max="7180" width="16.28515625" style="100" customWidth="1"/>
    <col min="7181" max="7181" width="4.42578125" style="100" customWidth="1"/>
    <col min="7182" max="7424" width="9.140625" style="100"/>
    <col min="7425" max="7426" width="0" style="100" hidden="1" customWidth="1"/>
    <col min="7427" max="7427" width="11.85546875" style="100" customWidth="1"/>
    <col min="7428" max="7428" width="13.5703125" style="100" bestFit="1" customWidth="1"/>
    <col min="7429" max="7429" width="14.7109375" style="100" customWidth="1"/>
    <col min="7430" max="7430" width="13.85546875" style="100" customWidth="1"/>
    <col min="7431" max="7431" width="14.42578125" style="100" customWidth="1"/>
    <col min="7432" max="7432" width="14.7109375" style="100" customWidth="1"/>
    <col min="7433" max="7433" width="16.28515625" style="100" customWidth="1"/>
    <col min="7434" max="7434" width="16.7109375" style="100" customWidth="1"/>
    <col min="7435" max="7435" width="16.140625" style="100" customWidth="1"/>
    <col min="7436" max="7436" width="16.28515625" style="100" customWidth="1"/>
    <col min="7437" max="7437" width="4.42578125" style="100" customWidth="1"/>
    <col min="7438" max="7680" width="9.140625" style="100"/>
    <col min="7681" max="7682" width="0" style="100" hidden="1" customWidth="1"/>
    <col min="7683" max="7683" width="11.85546875" style="100" customWidth="1"/>
    <col min="7684" max="7684" width="13.5703125" style="100" bestFit="1" customWidth="1"/>
    <col min="7685" max="7685" width="14.7109375" style="100" customWidth="1"/>
    <col min="7686" max="7686" width="13.85546875" style="100" customWidth="1"/>
    <col min="7687" max="7687" width="14.42578125" style="100" customWidth="1"/>
    <col min="7688" max="7688" width="14.7109375" style="100" customWidth="1"/>
    <col min="7689" max="7689" width="16.28515625" style="100" customWidth="1"/>
    <col min="7690" max="7690" width="16.7109375" style="100" customWidth="1"/>
    <col min="7691" max="7691" width="16.140625" style="100" customWidth="1"/>
    <col min="7692" max="7692" width="16.28515625" style="100" customWidth="1"/>
    <col min="7693" max="7693" width="4.42578125" style="100" customWidth="1"/>
    <col min="7694" max="7936" width="9.140625" style="100"/>
    <col min="7937" max="7938" width="0" style="100" hidden="1" customWidth="1"/>
    <col min="7939" max="7939" width="11.85546875" style="100" customWidth="1"/>
    <col min="7940" max="7940" width="13.5703125" style="100" bestFit="1" customWidth="1"/>
    <col min="7941" max="7941" width="14.7109375" style="100" customWidth="1"/>
    <col min="7942" max="7942" width="13.85546875" style="100" customWidth="1"/>
    <col min="7943" max="7943" width="14.42578125" style="100" customWidth="1"/>
    <col min="7944" max="7944" width="14.7109375" style="100" customWidth="1"/>
    <col min="7945" max="7945" width="16.28515625" style="100" customWidth="1"/>
    <col min="7946" max="7946" width="16.7109375" style="100" customWidth="1"/>
    <col min="7947" max="7947" width="16.140625" style="100" customWidth="1"/>
    <col min="7948" max="7948" width="16.28515625" style="100" customWidth="1"/>
    <col min="7949" max="7949" width="4.42578125" style="100" customWidth="1"/>
    <col min="7950" max="8192" width="9.140625" style="100"/>
    <col min="8193" max="8194" width="0" style="100" hidden="1" customWidth="1"/>
    <col min="8195" max="8195" width="11.85546875" style="100" customWidth="1"/>
    <col min="8196" max="8196" width="13.5703125" style="100" bestFit="1" customWidth="1"/>
    <col min="8197" max="8197" width="14.7109375" style="100" customWidth="1"/>
    <col min="8198" max="8198" width="13.85546875" style="100" customWidth="1"/>
    <col min="8199" max="8199" width="14.42578125" style="100" customWidth="1"/>
    <col min="8200" max="8200" width="14.7109375" style="100" customWidth="1"/>
    <col min="8201" max="8201" width="16.28515625" style="100" customWidth="1"/>
    <col min="8202" max="8202" width="16.7109375" style="100" customWidth="1"/>
    <col min="8203" max="8203" width="16.140625" style="100" customWidth="1"/>
    <col min="8204" max="8204" width="16.28515625" style="100" customWidth="1"/>
    <col min="8205" max="8205" width="4.42578125" style="100" customWidth="1"/>
    <col min="8206" max="8448" width="9.140625" style="100"/>
    <col min="8449" max="8450" width="0" style="100" hidden="1" customWidth="1"/>
    <col min="8451" max="8451" width="11.85546875" style="100" customWidth="1"/>
    <col min="8452" max="8452" width="13.5703125" style="100" bestFit="1" customWidth="1"/>
    <col min="8453" max="8453" width="14.7109375" style="100" customWidth="1"/>
    <col min="8454" max="8454" width="13.85546875" style="100" customWidth="1"/>
    <col min="8455" max="8455" width="14.42578125" style="100" customWidth="1"/>
    <col min="8456" max="8456" width="14.7109375" style="100" customWidth="1"/>
    <col min="8457" max="8457" width="16.28515625" style="100" customWidth="1"/>
    <col min="8458" max="8458" width="16.7109375" style="100" customWidth="1"/>
    <col min="8459" max="8459" width="16.140625" style="100" customWidth="1"/>
    <col min="8460" max="8460" width="16.28515625" style="100" customWidth="1"/>
    <col min="8461" max="8461" width="4.42578125" style="100" customWidth="1"/>
    <col min="8462" max="8704" width="9.140625" style="100"/>
    <col min="8705" max="8706" width="0" style="100" hidden="1" customWidth="1"/>
    <col min="8707" max="8707" width="11.85546875" style="100" customWidth="1"/>
    <col min="8708" max="8708" width="13.5703125" style="100" bestFit="1" customWidth="1"/>
    <col min="8709" max="8709" width="14.7109375" style="100" customWidth="1"/>
    <col min="8710" max="8710" width="13.85546875" style="100" customWidth="1"/>
    <col min="8711" max="8711" width="14.42578125" style="100" customWidth="1"/>
    <col min="8712" max="8712" width="14.7109375" style="100" customWidth="1"/>
    <col min="8713" max="8713" width="16.28515625" style="100" customWidth="1"/>
    <col min="8714" max="8714" width="16.7109375" style="100" customWidth="1"/>
    <col min="8715" max="8715" width="16.140625" style="100" customWidth="1"/>
    <col min="8716" max="8716" width="16.28515625" style="100" customWidth="1"/>
    <col min="8717" max="8717" width="4.42578125" style="100" customWidth="1"/>
    <col min="8718" max="8960" width="9.140625" style="100"/>
    <col min="8961" max="8962" width="0" style="100" hidden="1" customWidth="1"/>
    <col min="8963" max="8963" width="11.85546875" style="100" customWidth="1"/>
    <col min="8964" max="8964" width="13.5703125" style="100" bestFit="1" customWidth="1"/>
    <col min="8965" max="8965" width="14.7109375" style="100" customWidth="1"/>
    <col min="8966" max="8966" width="13.85546875" style="100" customWidth="1"/>
    <col min="8967" max="8967" width="14.42578125" style="100" customWidth="1"/>
    <col min="8968" max="8968" width="14.7109375" style="100" customWidth="1"/>
    <col min="8969" max="8969" width="16.28515625" style="100" customWidth="1"/>
    <col min="8970" max="8970" width="16.7109375" style="100" customWidth="1"/>
    <col min="8971" max="8971" width="16.140625" style="100" customWidth="1"/>
    <col min="8972" max="8972" width="16.28515625" style="100" customWidth="1"/>
    <col min="8973" max="8973" width="4.42578125" style="100" customWidth="1"/>
    <col min="8974" max="9216" width="9.140625" style="100"/>
    <col min="9217" max="9218" width="0" style="100" hidden="1" customWidth="1"/>
    <col min="9219" max="9219" width="11.85546875" style="100" customWidth="1"/>
    <col min="9220" max="9220" width="13.5703125" style="100" bestFit="1" customWidth="1"/>
    <col min="9221" max="9221" width="14.7109375" style="100" customWidth="1"/>
    <col min="9222" max="9222" width="13.85546875" style="100" customWidth="1"/>
    <col min="9223" max="9223" width="14.42578125" style="100" customWidth="1"/>
    <col min="9224" max="9224" width="14.7109375" style="100" customWidth="1"/>
    <col min="9225" max="9225" width="16.28515625" style="100" customWidth="1"/>
    <col min="9226" max="9226" width="16.7109375" style="100" customWidth="1"/>
    <col min="9227" max="9227" width="16.140625" style="100" customWidth="1"/>
    <col min="9228" max="9228" width="16.28515625" style="100" customWidth="1"/>
    <col min="9229" max="9229" width="4.42578125" style="100" customWidth="1"/>
    <col min="9230" max="9472" width="9.140625" style="100"/>
    <col min="9473" max="9474" width="0" style="100" hidden="1" customWidth="1"/>
    <col min="9475" max="9475" width="11.85546875" style="100" customWidth="1"/>
    <col min="9476" max="9476" width="13.5703125" style="100" bestFit="1" customWidth="1"/>
    <col min="9477" max="9477" width="14.7109375" style="100" customWidth="1"/>
    <col min="9478" max="9478" width="13.85546875" style="100" customWidth="1"/>
    <col min="9479" max="9479" width="14.42578125" style="100" customWidth="1"/>
    <col min="9480" max="9480" width="14.7109375" style="100" customWidth="1"/>
    <col min="9481" max="9481" width="16.28515625" style="100" customWidth="1"/>
    <col min="9482" max="9482" width="16.7109375" style="100" customWidth="1"/>
    <col min="9483" max="9483" width="16.140625" style="100" customWidth="1"/>
    <col min="9484" max="9484" width="16.28515625" style="100" customWidth="1"/>
    <col min="9485" max="9485" width="4.42578125" style="100" customWidth="1"/>
    <col min="9486" max="9728" width="9.140625" style="100"/>
    <col min="9729" max="9730" width="0" style="100" hidden="1" customWidth="1"/>
    <col min="9731" max="9731" width="11.85546875" style="100" customWidth="1"/>
    <col min="9732" max="9732" width="13.5703125" style="100" bestFit="1" customWidth="1"/>
    <col min="9733" max="9733" width="14.7109375" style="100" customWidth="1"/>
    <col min="9734" max="9734" width="13.85546875" style="100" customWidth="1"/>
    <col min="9735" max="9735" width="14.42578125" style="100" customWidth="1"/>
    <col min="9736" max="9736" width="14.7109375" style="100" customWidth="1"/>
    <col min="9737" max="9737" width="16.28515625" style="100" customWidth="1"/>
    <col min="9738" max="9738" width="16.7109375" style="100" customWidth="1"/>
    <col min="9739" max="9739" width="16.140625" style="100" customWidth="1"/>
    <col min="9740" max="9740" width="16.28515625" style="100" customWidth="1"/>
    <col min="9741" max="9741" width="4.42578125" style="100" customWidth="1"/>
    <col min="9742" max="9984" width="9.140625" style="100"/>
    <col min="9985" max="9986" width="0" style="100" hidden="1" customWidth="1"/>
    <col min="9987" max="9987" width="11.85546875" style="100" customWidth="1"/>
    <col min="9988" max="9988" width="13.5703125" style="100" bestFit="1" customWidth="1"/>
    <col min="9989" max="9989" width="14.7109375" style="100" customWidth="1"/>
    <col min="9990" max="9990" width="13.85546875" style="100" customWidth="1"/>
    <col min="9991" max="9991" width="14.42578125" style="100" customWidth="1"/>
    <col min="9992" max="9992" width="14.7109375" style="100" customWidth="1"/>
    <col min="9993" max="9993" width="16.28515625" style="100" customWidth="1"/>
    <col min="9994" max="9994" width="16.7109375" style="100" customWidth="1"/>
    <col min="9995" max="9995" width="16.140625" style="100" customWidth="1"/>
    <col min="9996" max="9996" width="16.28515625" style="100" customWidth="1"/>
    <col min="9997" max="9997" width="4.42578125" style="100" customWidth="1"/>
    <col min="9998" max="10240" width="9.140625" style="100"/>
    <col min="10241" max="10242" width="0" style="100" hidden="1" customWidth="1"/>
    <col min="10243" max="10243" width="11.85546875" style="100" customWidth="1"/>
    <col min="10244" max="10244" width="13.5703125" style="100" bestFit="1" customWidth="1"/>
    <col min="10245" max="10245" width="14.7109375" style="100" customWidth="1"/>
    <col min="10246" max="10246" width="13.85546875" style="100" customWidth="1"/>
    <col min="10247" max="10247" width="14.42578125" style="100" customWidth="1"/>
    <col min="10248" max="10248" width="14.7109375" style="100" customWidth="1"/>
    <col min="10249" max="10249" width="16.28515625" style="100" customWidth="1"/>
    <col min="10250" max="10250" width="16.7109375" style="100" customWidth="1"/>
    <col min="10251" max="10251" width="16.140625" style="100" customWidth="1"/>
    <col min="10252" max="10252" width="16.28515625" style="100" customWidth="1"/>
    <col min="10253" max="10253" width="4.42578125" style="100" customWidth="1"/>
    <col min="10254" max="10496" width="9.140625" style="100"/>
    <col min="10497" max="10498" width="0" style="100" hidden="1" customWidth="1"/>
    <col min="10499" max="10499" width="11.85546875" style="100" customWidth="1"/>
    <col min="10500" max="10500" width="13.5703125" style="100" bestFit="1" customWidth="1"/>
    <col min="10501" max="10501" width="14.7109375" style="100" customWidth="1"/>
    <col min="10502" max="10502" width="13.85546875" style="100" customWidth="1"/>
    <col min="10503" max="10503" width="14.42578125" style="100" customWidth="1"/>
    <col min="10504" max="10504" width="14.7109375" style="100" customWidth="1"/>
    <col min="10505" max="10505" width="16.28515625" style="100" customWidth="1"/>
    <col min="10506" max="10506" width="16.7109375" style="100" customWidth="1"/>
    <col min="10507" max="10507" width="16.140625" style="100" customWidth="1"/>
    <col min="10508" max="10508" width="16.28515625" style="100" customWidth="1"/>
    <col min="10509" max="10509" width="4.42578125" style="100" customWidth="1"/>
    <col min="10510" max="10752" width="9.140625" style="100"/>
    <col min="10753" max="10754" width="0" style="100" hidden="1" customWidth="1"/>
    <col min="10755" max="10755" width="11.85546875" style="100" customWidth="1"/>
    <col min="10756" max="10756" width="13.5703125" style="100" bestFit="1" customWidth="1"/>
    <col min="10757" max="10757" width="14.7109375" style="100" customWidth="1"/>
    <col min="10758" max="10758" width="13.85546875" style="100" customWidth="1"/>
    <col min="10759" max="10759" width="14.42578125" style="100" customWidth="1"/>
    <col min="10760" max="10760" width="14.7109375" style="100" customWidth="1"/>
    <col min="10761" max="10761" width="16.28515625" style="100" customWidth="1"/>
    <col min="10762" max="10762" width="16.7109375" style="100" customWidth="1"/>
    <col min="10763" max="10763" width="16.140625" style="100" customWidth="1"/>
    <col min="10764" max="10764" width="16.28515625" style="100" customWidth="1"/>
    <col min="10765" max="10765" width="4.42578125" style="100" customWidth="1"/>
    <col min="10766" max="11008" width="9.140625" style="100"/>
    <col min="11009" max="11010" width="0" style="100" hidden="1" customWidth="1"/>
    <col min="11011" max="11011" width="11.85546875" style="100" customWidth="1"/>
    <col min="11012" max="11012" width="13.5703125" style="100" bestFit="1" customWidth="1"/>
    <col min="11013" max="11013" width="14.7109375" style="100" customWidth="1"/>
    <col min="11014" max="11014" width="13.85546875" style="100" customWidth="1"/>
    <col min="11015" max="11015" width="14.42578125" style="100" customWidth="1"/>
    <col min="11016" max="11016" width="14.7109375" style="100" customWidth="1"/>
    <col min="11017" max="11017" width="16.28515625" style="100" customWidth="1"/>
    <col min="11018" max="11018" width="16.7109375" style="100" customWidth="1"/>
    <col min="11019" max="11019" width="16.140625" style="100" customWidth="1"/>
    <col min="11020" max="11020" width="16.28515625" style="100" customWidth="1"/>
    <col min="11021" max="11021" width="4.42578125" style="100" customWidth="1"/>
    <col min="11022" max="11264" width="9.140625" style="100"/>
    <col min="11265" max="11266" width="0" style="100" hidden="1" customWidth="1"/>
    <col min="11267" max="11267" width="11.85546875" style="100" customWidth="1"/>
    <col min="11268" max="11268" width="13.5703125" style="100" bestFit="1" customWidth="1"/>
    <col min="11269" max="11269" width="14.7109375" style="100" customWidth="1"/>
    <col min="11270" max="11270" width="13.85546875" style="100" customWidth="1"/>
    <col min="11271" max="11271" width="14.42578125" style="100" customWidth="1"/>
    <col min="11272" max="11272" width="14.7109375" style="100" customWidth="1"/>
    <col min="11273" max="11273" width="16.28515625" style="100" customWidth="1"/>
    <col min="11274" max="11274" width="16.7109375" style="100" customWidth="1"/>
    <col min="11275" max="11275" width="16.140625" style="100" customWidth="1"/>
    <col min="11276" max="11276" width="16.28515625" style="100" customWidth="1"/>
    <col min="11277" max="11277" width="4.42578125" style="100" customWidth="1"/>
    <col min="11278" max="11520" width="9.140625" style="100"/>
    <col min="11521" max="11522" width="0" style="100" hidden="1" customWidth="1"/>
    <col min="11523" max="11523" width="11.85546875" style="100" customWidth="1"/>
    <col min="11524" max="11524" width="13.5703125" style="100" bestFit="1" customWidth="1"/>
    <col min="11525" max="11525" width="14.7109375" style="100" customWidth="1"/>
    <col min="11526" max="11526" width="13.85546875" style="100" customWidth="1"/>
    <col min="11527" max="11527" width="14.42578125" style="100" customWidth="1"/>
    <col min="11528" max="11528" width="14.7109375" style="100" customWidth="1"/>
    <col min="11529" max="11529" width="16.28515625" style="100" customWidth="1"/>
    <col min="11530" max="11530" width="16.7109375" style="100" customWidth="1"/>
    <col min="11531" max="11531" width="16.140625" style="100" customWidth="1"/>
    <col min="11532" max="11532" width="16.28515625" style="100" customWidth="1"/>
    <col min="11533" max="11533" width="4.42578125" style="100" customWidth="1"/>
    <col min="11534" max="11776" width="9.140625" style="100"/>
    <col min="11777" max="11778" width="0" style="100" hidden="1" customWidth="1"/>
    <col min="11779" max="11779" width="11.85546875" style="100" customWidth="1"/>
    <col min="11780" max="11780" width="13.5703125" style="100" bestFit="1" customWidth="1"/>
    <col min="11781" max="11781" width="14.7109375" style="100" customWidth="1"/>
    <col min="11782" max="11782" width="13.85546875" style="100" customWidth="1"/>
    <col min="11783" max="11783" width="14.42578125" style="100" customWidth="1"/>
    <col min="11784" max="11784" width="14.7109375" style="100" customWidth="1"/>
    <col min="11785" max="11785" width="16.28515625" style="100" customWidth="1"/>
    <col min="11786" max="11786" width="16.7109375" style="100" customWidth="1"/>
    <col min="11787" max="11787" width="16.140625" style="100" customWidth="1"/>
    <col min="11788" max="11788" width="16.28515625" style="100" customWidth="1"/>
    <col min="11789" max="11789" width="4.42578125" style="100" customWidth="1"/>
    <col min="11790" max="12032" width="9.140625" style="100"/>
    <col min="12033" max="12034" width="0" style="100" hidden="1" customWidth="1"/>
    <col min="12035" max="12035" width="11.85546875" style="100" customWidth="1"/>
    <col min="12036" max="12036" width="13.5703125" style="100" bestFit="1" customWidth="1"/>
    <col min="12037" max="12037" width="14.7109375" style="100" customWidth="1"/>
    <col min="12038" max="12038" width="13.85546875" style="100" customWidth="1"/>
    <col min="12039" max="12039" width="14.42578125" style="100" customWidth="1"/>
    <col min="12040" max="12040" width="14.7109375" style="100" customWidth="1"/>
    <col min="12041" max="12041" width="16.28515625" style="100" customWidth="1"/>
    <col min="12042" max="12042" width="16.7109375" style="100" customWidth="1"/>
    <col min="12043" max="12043" width="16.140625" style="100" customWidth="1"/>
    <col min="12044" max="12044" width="16.28515625" style="100" customWidth="1"/>
    <col min="12045" max="12045" width="4.42578125" style="100" customWidth="1"/>
    <col min="12046" max="12288" width="9.140625" style="100"/>
    <col min="12289" max="12290" width="0" style="100" hidden="1" customWidth="1"/>
    <col min="12291" max="12291" width="11.85546875" style="100" customWidth="1"/>
    <col min="12292" max="12292" width="13.5703125" style="100" bestFit="1" customWidth="1"/>
    <col min="12293" max="12293" width="14.7109375" style="100" customWidth="1"/>
    <col min="12294" max="12294" width="13.85546875" style="100" customWidth="1"/>
    <col min="12295" max="12295" width="14.42578125" style="100" customWidth="1"/>
    <col min="12296" max="12296" width="14.7109375" style="100" customWidth="1"/>
    <col min="12297" max="12297" width="16.28515625" style="100" customWidth="1"/>
    <col min="12298" max="12298" width="16.7109375" style="100" customWidth="1"/>
    <col min="12299" max="12299" width="16.140625" style="100" customWidth="1"/>
    <col min="12300" max="12300" width="16.28515625" style="100" customWidth="1"/>
    <col min="12301" max="12301" width="4.42578125" style="100" customWidth="1"/>
    <col min="12302" max="12544" width="9.140625" style="100"/>
    <col min="12545" max="12546" width="0" style="100" hidden="1" customWidth="1"/>
    <col min="12547" max="12547" width="11.85546875" style="100" customWidth="1"/>
    <col min="12548" max="12548" width="13.5703125" style="100" bestFit="1" customWidth="1"/>
    <col min="12549" max="12549" width="14.7109375" style="100" customWidth="1"/>
    <col min="12550" max="12550" width="13.85546875" style="100" customWidth="1"/>
    <col min="12551" max="12551" width="14.42578125" style="100" customWidth="1"/>
    <col min="12552" max="12552" width="14.7109375" style="100" customWidth="1"/>
    <col min="12553" max="12553" width="16.28515625" style="100" customWidth="1"/>
    <col min="12554" max="12554" width="16.7109375" style="100" customWidth="1"/>
    <col min="12555" max="12555" width="16.140625" style="100" customWidth="1"/>
    <col min="12556" max="12556" width="16.28515625" style="100" customWidth="1"/>
    <col min="12557" max="12557" width="4.42578125" style="100" customWidth="1"/>
    <col min="12558" max="12800" width="9.140625" style="100"/>
    <col min="12801" max="12802" width="0" style="100" hidden="1" customWidth="1"/>
    <col min="12803" max="12803" width="11.85546875" style="100" customWidth="1"/>
    <col min="12804" max="12804" width="13.5703125" style="100" bestFit="1" customWidth="1"/>
    <col min="12805" max="12805" width="14.7109375" style="100" customWidth="1"/>
    <col min="12806" max="12806" width="13.85546875" style="100" customWidth="1"/>
    <col min="12807" max="12807" width="14.42578125" style="100" customWidth="1"/>
    <col min="12808" max="12808" width="14.7109375" style="100" customWidth="1"/>
    <col min="12809" max="12809" width="16.28515625" style="100" customWidth="1"/>
    <col min="12810" max="12810" width="16.7109375" style="100" customWidth="1"/>
    <col min="12811" max="12811" width="16.140625" style="100" customWidth="1"/>
    <col min="12812" max="12812" width="16.28515625" style="100" customWidth="1"/>
    <col min="12813" max="12813" width="4.42578125" style="100" customWidth="1"/>
    <col min="12814" max="13056" width="9.140625" style="100"/>
    <col min="13057" max="13058" width="0" style="100" hidden="1" customWidth="1"/>
    <col min="13059" max="13059" width="11.85546875" style="100" customWidth="1"/>
    <col min="13060" max="13060" width="13.5703125" style="100" bestFit="1" customWidth="1"/>
    <col min="13061" max="13061" width="14.7109375" style="100" customWidth="1"/>
    <col min="13062" max="13062" width="13.85546875" style="100" customWidth="1"/>
    <col min="13063" max="13063" width="14.42578125" style="100" customWidth="1"/>
    <col min="13064" max="13064" width="14.7109375" style="100" customWidth="1"/>
    <col min="13065" max="13065" width="16.28515625" style="100" customWidth="1"/>
    <col min="13066" max="13066" width="16.7109375" style="100" customWidth="1"/>
    <col min="13067" max="13067" width="16.140625" style="100" customWidth="1"/>
    <col min="13068" max="13068" width="16.28515625" style="100" customWidth="1"/>
    <col min="13069" max="13069" width="4.42578125" style="100" customWidth="1"/>
    <col min="13070" max="13312" width="9.140625" style="100"/>
    <col min="13313" max="13314" width="0" style="100" hidden="1" customWidth="1"/>
    <col min="13315" max="13315" width="11.85546875" style="100" customWidth="1"/>
    <col min="13316" max="13316" width="13.5703125" style="100" bestFit="1" customWidth="1"/>
    <col min="13317" max="13317" width="14.7109375" style="100" customWidth="1"/>
    <col min="13318" max="13318" width="13.85546875" style="100" customWidth="1"/>
    <col min="13319" max="13319" width="14.42578125" style="100" customWidth="1"/>
    <col min="13320" max="13320" width="14.7109375" style="100" customWidth="1"/>
    <col min="13321" max="13321" width="16.28515625" style="100" customWidth="1"/>
    <col min="13322" max="13322" width="16.7109375" style="100" customWidth="1"/>
    <col min="13323" max="13323" width="16.140625" style="100" customWidth="1"/>
    <col min="13324" max="13324" width="16.28515625" style="100" customWidth="1"/>
    <col min="13325" max="13325" width="4.42578125" style="100" customWidth="1"/>
    <col min="13326" max="13568" width="9.140625" style="100"/>
    <col min="13569" max="13570" width="0" style="100" hidden="1" customWidth="1"/>
    <col min="13571" max="13571" width="11.85546875" style="100" customWidth="1"/>
    <col min="13572" max="13572" width="13.5703125" style="100" bestFit="1" customWidth="1"/>
    <col min="13573" max="13573" width="14.7109375" style="100" customWidth="1"/>
    <col min="13574" max="13574" width="13.85546875" style="100" customWidth="1"/>
    <col min="13575" max="13575" width="14.42578125" style="100" customWidth="1"/>
    <col min="13576" max="13576" width="14.7109375" style="100" customWidth="1"/>
    <col min="13577" max="13577" width="16.28515625" style="100" customWidth="1"/>
    <col min="13578" max="13578" width="16.7109375" style="100" customWidth="1"/>
    <col min="13579" max="13579" width="16.140625" style="100" customWidth="1"/>
    <col min="13580" max="13580" width="16.28515625" style="100" customWidth="1"/>
    <col min="13581" max="13581" width="4.42578125" style="100" customWidth="1"/>
    <col min="13582" max="13824" width="9.140625" style="100"/>
    <col min="13825" max="13826" width="0" style="100" hidden="1" customWidth="1"/>
    <col min="13827" max="13827" width="11.85546875" style="100" customWidth="1"/>
    <col min="13828" max="13828" width="13.5703125" style="100" bestFit="1" customWidth="1"/>
    <col min="13829" max="13829" width="14.7109375" style="100" customWidth="1"/>
    <col min="13830" max="13830" width="13.85546875" style="100" customWidth="1"/>
    <col min="13831" max="13831" width="14.42578125" style="100" customWidth="1"/>
    <col min="13832" max="13832" width="14.7109375" style="100" customWidth="1"/>
    <col min="13833" max="13833" width="16.28515625" style="100" customWidth="1"/>
    <col min="13834" max="13834" width="16.7109375" style="100" customWidth="1"/>
    <col min="13835" max="13835" width="16.140625" style="100" customWidth="1"/>
    <col min="13836" max="13836" width="16.28515625" style="100" customWidth="1"/>
    <col min="13837" max="13837" width="4.42578125" style="100" customWidth="1"/>
    <col min="13838" max="14080" width="9.140625" style="100"/>
    <col min="14081" max="14082" width="0" style="100" hidden="1" customWidth="1"/>
    <col min="14083" max="14083" width="11.85546875" style="100" customWidth="1"/>
    <col min="14084" max="14084" width="13.5703125" style="100" bestFit="1" customWidth="1"/>
    <col min="14085" max="14085" width="14.7109375" style="100" customWidth="1"/>
    <col min="14086" max="14086" width="13.85546875" style="100" customWidth="1"/>
    <col min="14087" max="14087" width="14.42578125" style="100" customWidth="1"/>
    <col min="14088" max="14088" width="14.7109375" style="100" customWidth="1"/>
    <col min="14089" max="14089" width="16.28515625" style="100" customWidth="1"/>
    <col min="14090" max="14090" width="16.7109375" style="100" customWidth="1"/>
    <col min="14091" max="14091" width="16.140625" style="100" customWidth="1"/>
    <col min="14092" max="14092" width="16.28515625" style="100" customWidth="1"/>
    <col min="14093" max="14093" width="4.42578125" style="100" customWidth="1"/>
    <col min="14094" max="14336" width="9.140625" style="100"/>
    <col min="14337" max="14338" width="0" style="100" hidden="1" customWidth="1"/>
    <col min="14339" max="14339" width="11.85546875" style="100" customWidth="1"/>
    <col min="14340" max="14340" width="13.5703125" style="100" bestFit="1" customWidth="1"/>
    <col min="14341" max="14341" width="14.7109375" style="100" customWidth="1"/>
    <col min="14342" max="14342" width="13.85546875" style="100" customWidth="1"/>
    <col min="14343" max="14343" width="14.42578125" style="100" customWidth="1"/>
    <col min="14344" max="14344" width="14.7109375" style="100" customWidth="1"/>
    <col min="14345" max="14345" width="16.28515625" style="100" customWidth="1"/>
    <col min="14346" max="14346" width="16.7109375" style="100" customWidth="1"/>
    <col min="14347" max="14347" width="16.140625" style="100" customWidth="1"/>
    <col min="14348" max="14348" width="16.28515625" style="100" customWidth="1"/>
    <col min="14349" max="14349" width="4.42578125" style="100" customWidth="1"/>
    <col min="14350" max="14592" width="9.140625" style="100"/>
    <col min="14593" max="14594" width="0" style="100" hidden="1" customWidth="1"/>
    <col min="14595" max="14595" width="11.85546875" style="100" customWidth="1"/>
    <col min="14596" max="14596" width="13.5703125" style="100" bestFit="1" customWidth="1"/>
    <col min="14597" max="14597" width="14.7109375" style="100" customWidth="1"/>
    <col min="14598" max="14598" width="13.85546875" style="100" customWidth="1"/>
    <col min="14599" max="14599" width="14.42578125" style="100" customWidth="1"/>
    <col min="14600" max="14600" width="14.7109375" style="100" customWidth="1"/>
    <col min="14601" max="14601" width="16.28515625" style="100" customWidth="1"/>
    <col min="14602" max="14602" width="16.7109375" style="100" customWidth="1"/>
    <col min="14603" max="14603" width="16.140625" style="100" customWidth="1"/>
    <col min="14604" max="14604" width="16.28515625" style="100" customWidth="1"/>
    <col min="14605" max="14605" width="4.42578125" style="100" customWidth="1"/>
    <col min="14606" max="14848" width="9.140625" style="100"/>
    <col min="14849" max="14850" width="0" style="100" hidden="1" customWidth="1"/>
    <col min="14851" max="14851" width="11.85546875" style="100" customWidth="1"/>
    <col min="14852" max="14852" width="13.5703125" style="100" bestFit="1" customWidth="1"/>
    <col min="14853" max="14853" width="14.7109375" style="100" customWidth="1"/>
    <col min="14854" max="14854" width="13.85546875" style="100" customWidth="1"/>
    <col min="14855" max="14855" width="14.42578125" style="100" customWidth="1"/>
    <col min="14856" max="14856" width="14.7109375" style="100" customWidth="1"/>
    <col min="14857" max="14857" width="16.28515625" style="100" customWidth="1"/>
    <col min="14858" max="14858" width="16.7109375" style="100" customWidth="1"/>
    <col min="14859" max="14859" width="16.140625" style="100" customWidth="1"/>
    <col min="14860" max="14860" width="16.28515625" style="100" customWidth="1"/>
    <col min="14861" max="14861" width="4.42578125" style="100" customWidth="1"/>
    <col min="14862" max="15104" width="9.140625" style="100"/>
    <col min="15105" max="15106" width="0" style="100" hidden="1" customWidth="1"/>
    <col min="15107" max="15107" width="11.85546875" style="100" customWidth="1"/>
    <col min="15108" max="15108" width="13.5703125" style="100" bestFit="1" customWidth="1"/>
    <col min="15109" max="15109" width="14.7109375" style="100" customWidth="1"/>
    <col min="15110" max="15110" width="13.85546875" style="100" customWidth="1"/>
    <col min="15111" max="15111" width="14.42578125" style="100" customWidth="1"/>
    <col min="15112" max="15112" width="14.7109375" style="100" customWidth="1"/>
    <col min="15113" max="15113" width="16.28515625" style="100" customWidth="1"/>
    <col min="15114" max="15114" width="16.7109375" style="100" customWidth="1"/>
    <col min="15115" max="15115" width="16.140625" style="100" customWidth="1"/>
    <col min="15116" max="15116" width="16.28515625" style="100" customWidth="1"/>
    <col min="15117" max="15117" width="4.42578125" style="100" customWidth="1"/>
    <col min="15118" max="15360" width="9.140625" style="100"/>
    <col min="15361" max="15362" width="0" style="100" hidden="1" customWidth="1"/>
    <col min="15363" max="15363" width="11.85546875" style="100" customWidth="1"/>
    <col min="15364" max="15364" width="13.5703125" style="100" bestFit="1" customWidth="1"/>
    <col min="15365" max="15365" width="14.7109375" style="100" customWidth="1"/>
    <col min="15366" max="15366" width="13.85546875" style="100" customWidth="1"/>
    <col min="15367" max="15367" width="14.42578125" style="100" customWidth="1"/>
    <col min="15368" max="15368" width="14.7109375" style="100" customWidth="1"/>
    <col min="15369" max="15369" width="16.28515625" style="100" customWidth="1"/>
    <col min="15370" max="15370" width="16.7109375" style="100" customWidth="1"/>
    <col min="15371" max="15371" width="16.140625" style="100" customWidth="1"/>
    <col min="15372" max="15372" width="16.28515625" style="100" customWidth="1"/>
    <col min="15373" max="15373" width="4.42578125" style="100" customWidth="1"/>
    <col min="15374" max="15616" width="9.140625" style="100"/>
    <col min="15617" max="15618" width="0" style="100" hidden="1" customWidth="1"/>
    <col min="15619" max="15619" width="11.85546875" style="100" customWidth="1"/>
    <col min="15620" max="15620" width="13.5703125" style="100" bestFit="1" customWidth="1"/>
    <col min="15621" max="15621" width="14.7109375" style="100" customWidth="1"/>
    <col min="15622" max="15622" width="13.85546875" style="100" customWidth="1"/>
    <col min="15623" max="15623" width="14.42578125" style="100" customWidth="1"/>
    <col min="15624" max="15624" width="14.7109375" style="100" customWidth="1"/>
    <col min="15625" max="15625" width="16.28515625" style="100" customWidth="1"/>
    <col min="15626" max="15626" width="16.7109375" style="100" customWidth="1"/>
    <col min="15627" max="15627" width="16.140625" style="100" customWidth="1"/>
    <col min="15628" max="15628" width="16.28515625" style="100" customWidth="1"/>
    <col min="15629" max="15629" width="4.42578125" style="100" customWidth="1"/>
    <col min="15630" max="15872" width="9.140625" style="100"/>
    <col min="15873" max="15874" width="0" style="100" hidden="1" customWidth="1"/>
    <col min="15875" max="15875" width="11.85546875" style="100" customWidth="1"/>
    <col min="15876" max="15876" width="13.5703125" style="100" bestFit="1" customWidth="1"/>
    <col min="15877" max="15877" width="14.7109375" style="100" customWidth="1"/>
    <col min="15878" max="15878" width="13.85546875" style="100" customWidth="1"/>
    <col min="15879" max="15879" width="14.42578125" style="100" customWidth="1"/>
    <col min="15880" max="15880" width="14.7109375" style="100" customWidth="1"/>
    <col min="15881" max="15881" width="16.28515625" style="100" customWidth="1"/>
    <col min="15882" max="15882" width="16.7109375" style="100" customWidth="1"/>
    <col min="15883" max="15883" width="16.140625" style="100" customWidth="1"/>
    <col min="15884" max="15884" width="16.28515625" style="100" customWidth="1"/>
    <col min="15885" max="15885" width="4.42578125" style="100" customWidth="1"/>
    <col min="15886" max="16128" width="9.140625" style="100"/>
    <col min="16129" max="16130" width="0" style="100" hidden="1" customWidth="1"/>
    <col min="16131" max="16131" width="11.85546875" style="100" customWidth="1"/>
    <col min="16132" max="16132" width="13.5703125" style="100" bestFit="1" customWidth="1"/>
    <col min="16133" max="16133" width="14.7109375" style="100" customWidth="1"/>
    <col min="16134" max="16134" width="13.85546875" style="100" customWidth="1"/>
    <col min="16135" max="16135" width="14.42578125" style="100" customWidth="1"/>
    <col min="16136" max="16136" width="14.7109375" style="100" customWidth="1"/>
    <col min="16137" max="16137" width="16.28515625" style="100" customWidth="1"/>
    <col min="16138" max="16138" width="16.7109375" style="100" customWidth="1"/>
    <col min="16139" max="16139" width="16.140625" style="100" customWidth="1"/>
    <col min="16140" max="16140" width="16.28515625" style="100" customWidth="1"/>
    <col min="16141" max="16141" width="4.42578125" style="100" customWidth="1"/>
    <col min="16142" max="16384" width="9.140625" style="100"/>
  </cols>
  <sheetData>
    <row r="1" spans="1:13" hidden="1" x14ac:dyDescent="0.2">
      <c r="C1" s="110" t="s">
        <v>629</v>
      </c>
      <c r="D1" s="2"/>
      <c r="E1" s="2"/>
      <c r="F1" s="2"/>
      <c r="G1" s="2"/>
      <c r="H1" s="2"/>
      <c r="I1" s="2"/>
      <c r="J1" s="2"/>
      <c r="K1" s="2"/>
      <c r="L1" s="2"/>
    </row>
    <row r="2" spans="1:13" hidden="1" x14ac:dyDescent="0.25">
      <c r="C2" s="2"/>
      <c r="D2" s="2"/>
      <c r="E2" s="2"/>
      <c r="F2" s="2"/>
      <c r="G2" s="2"/>
      <c r="H2" s="96"/>
      <c r="I2" s="2"/>
      <c r="J2" s="2"/>
      <c r="K2" s="2"/>
      <c r="L2" s="102"/>
    </row>
    <row r="3" spans="1:13" hidden="1" x14ac:dyDescent="0.25">
      <c r="M3" s="103"/>
    </row>
    <row r="4" spans="1:13" s="103" customFormat="1" ht="19.5" hidden="1" x14ac:dyDescent="0.2">
      <c r="A4" s="103">
        <v>2022</v>
      </c>
      <c r="C4" s="110" t="str">
        <f>"BÜTÇE YILI : "&amp;ButceYili</f>
        <v>BÜTÇE YILI : 2023</v>
      </c>
      <c r="D4" s="111"/>
      <c r="E4" s="111"/>
      <c r="F4" s="111"/>
      <c r="G4" s="111"/>
      <c r="H4" s="111"/>
      <c r="I4" s="111"/>
      <c r="J4" s="112"/>
      <c r="K4" s="3"/>
      <c r="L4" s="3"/>
    </row>
    <row r="5" spans="1:13" s="103" customFormat="1" ht="19.5" hidden="1" x14ac:dyDescent="0.2">
      <c r="A5" s="103" t="s">
        <v>4</v>
      </c>
      <c r="C5" s="110" t="str">
        <f>"KURUM ADI : "&amp;KurumAdi</f>
        <v>KURUM ADI : İZMİR BAKIRÇAY ÜNİVERSİTESİ</v>
      </c>
      <c r="D5" s="111"/>
      <c r="E5" s="111"/>
      <c r="F5" s="111"/>
      <c r="G5" s="111"/>
      <c r="H5" s="111"/>
      <c r="I5" s="111"/>
      <c r="J5" s="112"/>
      <c r="K5" s="3"/>
      <c r="L5" s="3"/>
    </row>
    <row r="6" spans="1:13" s="103" customFormat="1" hidden="1" x14ac:dyDescent="0.2">
      <c r="C6" s="110" t="s">
        <v>629</v>
      </c>
      <c r="D6" s="2"/>
      <c r="E6" s="2"/>
      <c r="F6" s="2"/>
      <c r="G6" s="2"/>
      <c r="H6" s="2"/>
      <c r="I6" s="2"/>
      <c r="J6" s="2"/>
      <c r="K6" s="2"/>
      <c r="L6" s="2"/>
    </row>
    <row r="7" spans="1:13" ht="13.5" hidden="1" thickTop="1" x14ac:dyDescent="0.25">
      <c r="C7" s="937"/>
      <c r="D7" s="939"/>
      <c r="E7" s="943">
        <v>2017</v>
      </c>
      <c r="F7" s="944"/>
      <c r="G7" s="944">
        <v>2018</v>
      </c>
      <c r="H7" s="944"/>
      <c r="I7" s="945" t="s">
        <v>630</v>
      </c>
      <c r="J7" s="945"/>
      <c r="K7" s="945" t="s">
        <v>631</v>
      </c>
      <c r="L7" s="946"/>
    </row>
    <row r="8" spans="1:13" ht="26.25" hidden="1" thickBot="1" x14ac:dyDescent="0.3">
      <c r="C8" s="940"/>
      <c r="D8" s="942"/>
      <c r="E8" s="104" t="s">
        <v>607</v>
      </c>
      <c r="F8" s="105" t="s">
        <v>608</v>
      </c>
      <c r="G8" s="105" t="s">
        <v>607</v>
      </c>
      <c r="H8" s="105" t="s">
        <v>608</v>
      </c>
      <c r="I8" s="105" t="s">
        <v>607</v>
      </c>
      <c r="J8" s="105" t="s">
        <v>608</v>
      </c>
      <c r="K8" s="105" t="s">
        <v>607</v>
      </c>
      <c r="L8" s="106" t="s">
        <v>608</v>
      </c>
    </row>
    <row r="9" spans="1:13" hidden="1" x14ac:dyDescent="0.25">
      <c r="C9" s="959" t="s">
        <v>609</v>
      </c>
      <c r="D9" s="107" t="s">
        <v>632</v>
      </c>
      <c r="E9" s="113">
        <v>0</v>
      </c>
      <c r="F9" s="114">
        <v>0</v>
      </c>
      <c r="G9" s="114">
        <v>0</v>
      </c>
      <c r="H9" s="114">
        <v>0</v>
      </c>
      <c r="I9" s="114">
        <v>0</v>
      </c>
      <c r="J9" s="114">
        <v>0</v>
      </c>
      <c r="K9" s="114">
        <v>0</v>
      </c>
      <c r="L9" s="115">
        <v>0</v>
      </c>
    </row>
    <row r="10" spans="1:13" hidden="1" x14ac:dyDescent="0.25">
      <c r="C10" s="960"/>
      <c r="D10" s="116" t="s">
        <v>633</v>
      </c>
      <c r="E10" s="117">
        <v>0</v>
      </c>
      <c r="F10" s="118">
        <v>0</v>
      </c>
      <c r="G10" s="118">
        <v>0</v>
      </c>
      <c r="H10" s="118">
        <v>0</v>
      </c>
      <c r="I10" s="118">
        <v>0</v>
      </c>
      <c r="J10" s="118">
        <v>0</v>
      </c>
      <c r="K10" s="118">
        <v>0</v>
      </c>
      <c r="L10" s="119">
        <v>0</v>
      </c>
    </row>
    <row r="11" spans="1:13" hidden="1" x14ac:dyDescent="0.25">
      <c r="C11" s="960"/>
      <c r="D11" s="116" t="s">
        <v>634</v>
      </c>
      <c r="E11" s="117">
        <v>0</v>
      </c>
      <c r="F11" s="118">
        <v>0</v>
      </c>
      <c r="G11" s="118">
        <v>0</v>
      </c>
      <c r="H11" s="118">
        <v>0</v>
      </c>
      <c r="I11" s="118">
        <v>0</v>
      </c>
      <c r="J11" s="118">
        <v>0</v>
      </c>
      <c r="K11" s="118">
        <v>0</v>
      </c>
      <c r="L11" s="119">
        <v>0</v>
      </c>
    </row>
    <row r="12" spans="1:13" hidden="1" x14ac:dyDescent="0.25">
      <c r="C12" s="960"/>
      <c r="D12" s="116" t="s">
        <v>635</v>
      </c>
      <c r="E12" s="117">
        <v>0</v>
      </c>
      <c r="F12" s="118">
        <v>0</v>
      </c>
      <c r="G12" s="118">
        <v>0</v>
      </c>
      <c r="H12" s="118">
        <v>0</v>
      </c>
      <c r="I12" s="118">
        <v>0</v>
      </c>
      <c r="J12" s="118">
        <v>0</v>
      </c>
      <c r="K12" s="118">
        <v>0</v>
      </c>
      <c r="L12" s="119">
        <v>0</v>
      </c>
    </row>
    <row r="13" spans="1:13" hidden="1" x14ac:dyDescent="0.25">
      <c r="C13" s="960"/>
      <c r="D13" s="120" t="s">
        <v>636</v>
      </c>
      <c r="E13" s="117">
        <v>0</v>
      </c>
      <c r="F13" s="118">
        <v>0</v>
      </c>
      <c r="G13" s="118">
        <v>0</v>
      </c>
      <c r="H13" s="118">
        <v>0</v>
      </c>
      <c r="I13" s="118">
        <v>0</v>
      </c>
      <c r="J13" s="118">
        <v>0</v>
      </c>
      <c r="K13" s="118">
        <v>0</v>
      </c>
      <c r="L13" s="119">
        <v>0</v>
      </c>
    </row>
    <row r="14" spans="1:13" hidden="1" x14ac:dyDescent="0.25">
      <c r="C14" s="961"/>
      <c r="D14" s="121" t="s">
        <v>637</v>
      </c>
      <c r="E14" s="122">
        <v>0</v>
      </c>
      <c r="F14" s="123">
        <v>0</v>
      </c>
      <c r="G14" s="123">
        <v>0</v>
      </c>
      <c r="H14" s="123">
        <v>0</v>
      </c>
      <c r="I14" s="123">
        <v>0</v>
      </c>
      <c r="J14" s="123">
        <v>0</v>
      </c>
      <c r="K14" s="123">
        <v>0</v>
      </c>
      <c r="L14" s="124">
        <v>0</v>
      </c>
    </row>
    <row r="15" spans="1:13" hidden="1" x14ac:dyDescent="0.25">
      <c r="C15" s="971" t="s">
        <v>638</v>
      </c>
      <c r="D15" s="108" t="s">
        <v>632</v>
      </c>
      <c r="E15" s="125">
        <v>0</v>
      </c>
      <c r="F15" s="126">
        <v>0</v>
      </c>
      <c r="G15" s="126">
        <v>0</v>
      </c>
      <c r="H15" s="126">
        <v>0</v>
      </c>
      <c r="I15" s="126">
        <v>0</v>
      </c>
      <c r="J15" s="126">
        <v>0</v>
      </c>
      <c r="K15" s="126">
        <v>0</v>
      </c>
      <c r="L15" s="127">
        <v>0</v>
      </c>
    </row>
    <row r="16" spans="1:13" hidden="1" x14ac:dyDescent="0.25">
      <c r="C16" s="960"/>
      <c r="D16" s="116" t="s">
        <v>633</v>
      </c>
      <c r="E16" s="117">
        <v>0</v>
      </c>
      <c r="F16" s="118">
        <v>0</v>
      </c>
      <c r="G16" s="118">
        <v>0</v>
      </c>
      <c r="H16" s="118">
        <v>0</v>
      </c>
      <c r="I16" s="118">
        <v>0</v>
      </c>
      <c r="J16" s="118">
        <v>0</v>
      </c>
      <c r="K16" s="118">
        <v>0</v>
      </c>
      <c r="L16" s="119">
        <v>0</v>
      </c>
    </row>
    <row r="17" spans="1:12" hidden="1" x14ac:dyDescent="0.25">
      <c r="C17" s="960"/>
      <c r="D17" s="116" t="s">
        <v>634</v>
      </c>
      <c r="E17" s="117">
        <v>0</v>
      </c>
      <c r="F17" s="118">
        <v>0</v>
      </c>
      <c r="G17" s="118">
        <v>0</v>
      </c>
      <c r="H17" s="118">
        <v>0</v>
      </c>
      <c r="I17" s="118">
        <v>0</v>
      </c>
      <c r="J17" s="118">
        <v>0</v>
      </c>
      <c r="K17" s="118">
        <v>0</v>
      </c>
      <c r="L17" s="119">
        <v>0</v>
      </c>
    </row>
    <row r="18" spans="1:12" hidden="1" x14ac:dyDescent="0.25">
      <c r="C18" s="972"/>
      <c r="D18" s="128" t="s">
        <v>635</v>
      </c>
      <c r="E18" s="129">
        <v>0</v>
      </c>
      <c r="F18" s="130">
        <v>0</v>
      </c>
      <c r="G18" s="130">
        <v>0</v>
      </c>
      <c r="H18" s="130">
        <v>0</v>
      </c>
      <c r="I18" s="130">
        <v>0</v>
      </c>
      <c r="J18" s="130">
        <v>0</v>
      </c>
      <c r="K18" s="130">
        <v>0</v>
      </c>
      <c r="L18" s="131">
        <v>0</v>
      </c>
    </row>
    <row r="19" spans="1:12" s="103" customFormat="1" ht="14.25" hidden="1" thickTop="1" thickBot="1" x14ac:dyDescent="0.3">
      <c r="C19" s="969" t="s">
        <v>628</v>
      </c>
      <c r="D19" s="970"/>
      <c r="E19" s="132">
        <f t="shared" ref="E19:L19" si="0">SUM(E9:E12)+SUM(E15:E18)</f>
        <v>0</v>
      </c>
      <c r="F19" s="133">
        <f t="shared" si="0"/>
        <v>0</v>
      </c>
      <c r="G19" s="133">
        <f t="shared" si="0"/>
        <v>0</v>
      </c>
      <c r="H19" s="133">
        <f t="shared" si="0"/>
        <v>0</v>
      </c>
      <c r="I19" s="133">
        <f t="shared" si="0"/>
        <v>0</v>
      </c>
      <c r="J19" s="133">
        <f t="shared" si="0"/>
        <v>0</v>
      </c>
      <c r="K19" s="133">
        <f t="shared" si="0"/>
        <v>0</v>
      </c>
      <c r="L19" s="134">
        <f t="shared" si="0"/>
        <v>0</v>
      </c>
    </row>
    <row r="20" spans="1:12" ht="12.75" customHeight="1" x14ac:dyDescent="0.25"/>
    <row r="21" spans="1:12" x14ac:dyDescent="0.25">
      <c r="C21" s="973" t="s">
        <v>697</v>
      </c>
      <c r="D21" s="973"/>
      <c r="E21" s="973"/>
      <c r="F21" s="973"/>
      <c r="G21" s="973"/>
      <c r="H21" s="973"/>
      <c r="I21" s="973"/>
      <c r="J21" s="973"/>
      <c r="K21" s="973"/>
      <c r="L21" s="973"/>
    </row>
    <row r="22" spans="1:12" ht="19.5" x14ac:dyDescent="0.2">
      <c r="A22" s="103">
        <v>2023</v>
      </c>
      <c r="C22" s="110" t="str">
        <f>"BÜTÇE YILI : "&amp;A22+3</f>
        <v>BÜTÇE YILI : 2026</v>
      </c>
      <c r="D22" s="111"/>
      <c r="E22" s="111"/>
      <c r="F22" s="111"/>
      <c r="G22" s="111"/>
      <c r="H22" s="111"/>
      <c r="I22" s="111"/>
      <c r="J22" s="112"/>
      <c r="K22" s="3"/>
      <c r="L22" s="3"/>
    </row>
    <row r="23" spans="1:12" ht="19.5" x14ac:dyDescent="0.2">
      <c r="A23" s="103" t="s">
        <v>4</v>
      </c>
      <c r="C23" s="110" t="str">
        <f>"KURUM ADI : "&amp;KurumAdi</f>
        <v>KURUM ADI : İZMİR BAKIRÇAY ÜNİVERSİTESİ</v>
      </c>
      <c r="D23" s="111"/>
      <c r="E23" s="111"/>
      <c r="F23" s="111"/>
      <c r="G23" s="111"/>
      <c r="H23" s="111"/>
      <c r="I23" s="111"/>
      <c r="J23" s="112"/>
      <c r="K23" s="3"/>
      <c r="L23" s="3"/>
    </row>
    <row r="24" spans="1:12" ht="13.5" thickBot="1" x14ac:dyDescent="0.25">
      <c r="C24" s="110" t="s">
        <v>629</v>
      </c>
      <c r="D24" s="2"/>
      <c r="E24" s="2"/>
      <c r="F24" s="2"/>
      <c r="G24" s="2"/>
      <c r="H24" s="2"/>
      <c r="I24" s="2"/>
      <c r="J24" s="2"/>
      <c r="K24" s="2"/>
      <c r="L24" s="2"/>
    </row>
    <row r="25" spans="1:12" ht="29.25" customHeight="1" thickTop="1" x14ac:dyDescent="0.25">
      <c r="C25" s="937"/>
      <c r="D25" s="939"/>
      <c r="E25" s="943">
        <v>2022</v>
      </c>
      <c r="F25" s="944"/>
      <c r="G25" s="944">
        <v>2023</v>
      </c>
      <c r="H25" s="944"/>
      <c r="I25" s="945">
        <v>2024</v>
      </c>
      <c r="J25" s="945"/>
      <c r="K25" s="945">
        <v>2025</v>
      </c>
      <c r="L25" s="946"/>
    </row>
    <row r="26" spans="1:12" ht="21" customHeight="1" thickBot="1" x14ac:dyDescent="0.3">
      <c r="C26" s="940"/>
      <c r="D26" s="942"/>
      <c r="E26" s="104" t="s">
        <v>607</v>
      </c>
      <c r="F26" s="105" t="s">
        <v>608</v>
      </c>
      <c r="G26" s="105" t="s">
        <v>607</v>
      </c>
      <c r="H26" s="105" t="s">
        <v>608</v>
      </c>
      <c r="I26" s="105" t="s">
        <v>607</v>
      </c>
      <c r="J26" s="105" t="s">
        <v>608</v>
      </c>
      <c r="K26" s="105" t="s">
        <v>607</v>
      </c>
      <c r="L26" s="106" t="s">
        <v>608</v>
      </c>
    </row>
    <row r="27" spans="1:12" ht="30" customHeight="1" thickTop="1" x14ac:dyDescent="0.25">
      <c r="C27" s="959" t="s">
        <v>609</v>
      </c>
      <c r="D27" s="107" t="s">
        <v>632</v>
      </c>
      <c r="E27" s="113">
        <v>0</v>
      </c>
      <c r="F27" s="114">
        <v>0</v>
      </c>
      <c r="G27" s="114">
        <v>0</v>
      </c>
      <c r="H27" s="114">
        <v>0</v>
      </c>
      <c r="I27" s="114">
        <v>0</v>
      </c>
      <c r="J27" s="114">
        <v>0</v>
      </c>
      <c r="K27" s="114">
        <v>0</v>
      </c>
      <c r="L27" s="115">
        <v>0</v>
      </c>
    </row>
    <row r="28" spans="1:12" ht="30" customHeight="1" x14ac:dyDescent="0.25">
      <c r="C28" s="960"/>
      <c r="D28" s="116" t="s">
        <v>633</v>
      </c>
      <c r="E28" s="117">
        <v>0</v>
      </c>
      <c r="F28" s="118">
        <v>0</v>
      </c>
      <c r="G28" s="118">
        <v>0</v>
      </c>
      <c r="H28" s="118">
        <v>0</v>
      </c>
      <c r="I28" s="118">
        <v>0</v>
      </c>
      <c r="J28" s="118">
        <v>0</v>
      </c>
      <c r="K28" s="118">
        <v>0</v>
      </c>
      <c r="L28" s="119">
        <v>0</v>
      </c>
    </row>
    <row r="29" spans="1:12" ht="30" customHeight="1" x14ac:dyDescent="0.25">
      <c r="C29" s="960"/>
      <c r="D29" s="116" t="s">
        <v>634</v>
      </c>
      <c r="E29" s="117">
        <v>0</v>
      </c>
      <c r="F29" s="118">
        <v>0</v>
      </c>
      <c r="G29" s="118">
        <v>0</v>
      </c>
      <c r="H29" s="118">
        <v>0</v>
      </c>
      <c r="I29" s="118">
        <v>0</v>
      </c>
      <c r="J29" s="118">
        <v>0</v>
      </c>
      <c r="K29" s="118">
        <v>0</v>
      </c>
      <c r="L29" s="119">
        <v>0</v>
      </c>
    </row>
    <row r="30" spans="1:12" ht="30" customHeight="1" x14ac:dyDescent="0.25">
      <c r="C30" s="960"/>
      <c r="D30" s="116" t="s">
        <v>635</v>
      </c>
      <c r="E30" s="117">
        <v>0</v>
      </c>
      <c r="F30" s="118">
        <v>0</v>
      </c>
      <c r="G30" s="118">
        <v>0</v>
      </c>
      <c r="H30" s="118">
        <v>0</v>
      </c>
      <c r="I30" s="118">
        <v>0</v>
      </c>
      <c r="J30" s="118">
        <v>0</v>
      </c>
      <c r="K30" s="118">
        <v>0</v>
      </c>
      <c r="L30" s="119">
        <v>0</v>
      </c>
    </row>
    <row r="31" spans="1:12" ht="30" customHeight="1" x14ac:dyDescent="0.25">
      <c r="C31" s="960"/>
      <c r="D31" s="120" t="s">
        <v>636</v>
      </c>
      <c r="E31" s="117">
        <v>0</v>
      </c>
      <c r="F31" s="118">
        <v>0</v>
      </c>
      <c r="G31" s="118">
        <v>0</v>
      </c>
      <c r="H31" s="118">
        <v>0</v>
      </c>
      <c r="I31" s="118">
        <v>0</v>
      </c>
      <c r="J31" s="118">
        <v>0</v>
      </c>
      <c r="K31" s="118">
        <v>0</v>
      </c>
      <c r="L31" s="119">
        <v>0</v>
      </c>
    </row>
    <row r="32" spans="1:12" ht="30" customHeight="1" x14ac:dyDescent="0.25">
      <c r="C32" s="961"/>
      <c r="D32" s="121" t="s">
        <v>637</v>
      </c>
      <c r="E32" s="122">
        <v>0</v>
      </c>
      <c r="F32" s="123">
        <v>0</v>
      </c>
      <c r="G32" s="123">
        <v>0</v>
      </c>
      <c r="H32" s="123">
        <v>0</v>
      </c>
      <c r="I32" s="123">
        <v>0</v>
      </c>
      <c r="J32" s="123">
        <v>0</v>
      </c>
      <c r="K32" s="123">
        <v>0</v>
      </c>
      <c r="L32" s="124">
        <v>0</v>
      </c>
    </row>
    <row r="33" spans="3:12" ht="30" customHeight="1" x14ac:dyDescent="0.25">
      <c r="C33" s="971" t="s">
        <v>638</v>
      </c>
      <c r="D33" s="108" t="s">
        <v>632</v>
      </c>
      <c r="E33" s="125">
        <v>0</v>
      </c>
      <c r="F33" s="126">
        <v>0</v>
      </c>
      <c r="G33" s="126">
        <v>0</v>
      </c>
      <c r="H33" s="126">
        <v>0</v>
      </c>
      <c r="I33" s="126">
        <v>0</v>
      </c>
      <c r="J33" s="126">
        <v>0</v>
      </c>
      <c r="K33" s="126">
        <v>0</v>
      </c>
      <c r="L33" s="127">
        <v>0</v>
      </c>
    </row>
    <row r="34" spans="3:12" ht="30" customHeight="1" x14ac:dyDescent="0.25">
      <c r="C34" s="960"/>
      <c r="D34" s="116" t="s">
        <v>633</v>
      </c>
      <c r="E34" s="117">
        <v>0</v>
      </c>
      <c r="F34" s="118">
        <v>0</v>
      </c>
      <c r="G34" s="118">
        <v>0</v>
      </c>
      <c r="H34" s="118">
        <v>0</v>
      </c>
      <c r="I34" s="118">
        <v>0</v>
      </c>
      <c r="J34" s="118">
        <v>0</v>
      </c>
      <c r="K34" s="118">
        <v>0</v>
      </c>
      <c r="L34" s="119">
        <v>0</v>
      </c>
    </row>
    <row r="35" spans="3:12" ht="30" customHeight="1" x14ac:dyDescent="0.25">
      <c r="C35" s="960"/>
      <c r="D35" s="116" t="s">
        <v>634</v>
      </c>
      <c r="E35" s="117">
        <v>0</v>
      </c>
      <c r="F35" s="118">
        <v>0</v>
      </c>
      <c r="G35" s="118">
        <v>0</v>
      </c>
      <c r="H35" s="118">
        <v>0</v>
      </c>
      <c r="I35" s="118">
        <v>0</v>
      </c>
      <c r="J35" s="118">
        <v>0</v>
      </c>
      <c r="K35" s="118">
        <v>0</v>
      </c>
      <c r="L35" s="119">
        <v>0</v>
      </c>
    </row>
    <row r="36" spans="3:12" ht="30" customHeight="1" thickBot="1" x14ac:dyDescent="0.3">
      <c r="C36" s="972"/>
      <c r="D36" s="128" t="s">
        <v>635</v>
      </c>
      <c r="E36" s="129">
        <v>0</v>
      </c>
      <c r="F36" s="130">
        <v>0</v>
      </c>
      <c r="G36" s="130">
        <v>0</v>
      </c>
      <c r="H36" s="130">
        <v>0</v>
      </c>
      <c r="I36" s="130">
        <v>0</v>
      </c>
      <c r="J36" s="130">
        <v>0</v>
      </c>
      <c r="K36" s="130">
        <v>0</v>
      </c>
      <c r="L36" s="131">
        <v>0</v>
      </c>
    </row>
    <row r="37" spans="3:12" ht="30" customHeight="1" thickTop="1" thickBot="1" x14ac:dyDescent="0.3">
      <c r="C37" s="969" t="s">
        <v>628</v>
      </c>
      <c r="D37" s="970"/>
      <c r="E37" s="132">
        <f t="shared" ref="E37:L37" si="1">SUM(E27:E30)+SUM(E33:E36)</f>
        <v>0</v>
      </c>
      <c r="F37" s="133">
        <f t="shared" si="1"/>
        <v>0</v>
      </c>
      <c r="G37" s="133">
        <f t="shared" si="1"/>
        <v>0</v>
      </c>
      <c r="H37" s="133">
        <f t="shared" si="1"/>
        <v>0</v>
      </c>
      <c r="I37" s="133">
        <f t="shared" si="1"/>
        <v>0</v>
      </c>
      <c r="J37" s="133">
        <f t="shared" si="1"/>
        <v>0</v>
      </c>
      <c r="K37" s="133">
        <f t="shared" si="1"/>
        <v>0</v>
      </c>
      <c r="L37" s="134">
        <f t="shared" si="1"/>
        <v>0</v>
      </c>
    </row>
  </sheetData>
  <mergeCells count="17">
    <mergeCell ref="G7:H7"/>
    <mergeCell ref="I7:J7"/>
    <mergeCell ref="K7:L7"/>
    <mergeCell ref="C27:C32"/>
    <mergeCell ref="C33:C36"/>
    <mergeCell ref="C9:C14"/>
    <mergeCell ref="C7:D8"/>
    <mergeCell ref="E7:F7"/>
    <mergeCell ref="C37:D37"/>
    <mergeCell ref="C15:C18"/>
    <mergeCell ref="C19:D19"/>
    <mergeCell ref="C21:L21"/>
    <mergeCell ref="C25:D26"/>
    <mergeCell ref="E25:F25"/>
    <mergeCell ref="G25:H25"/>
    <mergeCell ref="I25:J25"/>
    <mergeCell ref="K25:L25"/>
  </mergeCells>
  <pageMargins left="0.7" right="0.7" top="0.75" bottom="0.75" header="0.3" footer="0.3"/>
  <pageSetup paperSize="9"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8E55A-1DAA-48D8-B9D5-05446CFF0D1C}">
  <dimension ref="A1:E23"/>
  <sheetViews>
    <sheetView topLeftCell="A2" zoomScaleNormal="100" workbookViewId="0">
      <selection activeCell="H13" sqref="H13"/>
    </sheetView>
  </sheetViews>
  <sheetFormatPr defaultRowHeight="15" x14ac:dyDescent="0.25"/>
  <cols>
    <col min="1" max="1" width="79.7109375" customWidth="1"/>
    <col min="2" max="2" width="18.28515625" customWidth="1"/>
    <col min="3" max="3" width="17" customWidth="1"/>
    <col min="4" max="4" width="17.28515625" customWidth="1"/>
    <col min="257" max="257" width="79.7109375" customWidth="1"/>
    <col min="258" max="258" width="18.28515625" customWidth="1"/>
    <col min="259" max="259" width="17" customWidth="1"/>
    <col min="260" max="260" width="17.28515625" customWidth="1"/>
    <col min="513" max="513" width="79.7109375" customWidth="1"/>
    <col min="514" max="514" width="18.28515625" customWidth="1"/>
    <col min="515" max="515" width="17" customWidth="1"/>
    <col min="516" max="516" width="17.28515625" customWidth="1"/>
    <col min="769" max="769" width="79.7109375" customWidth="1"/>
    <col min="770" max="770" width="18.28515625" customWidth="1"/>
    <col min="771" max="771" width="17" customWidth="1"/>
    <col min="772" max="772" width="17.28515625" customWidth="1"/>
    <col min="1025" max="1025" width="79.7109375" customWidth="1"/>
    <col min="1026" max="1026" width="18.28515625" customWidth="1"/>
    <col min="1027" max="1027" width="17" customWidth="1"/>
    <col min="1028" max="1028" width="17.28515625" customWidth="1"/>
    <col min="1281" max="1281" width="79.7109375" customWidth="1"/>
    <col min="1282" max="1282" width="18.28515625" customWidth="1"/>
    <col min="1283" max="1283" width="17" customWidth="1"/>
    <col min="1284" max="1284" width="17.28515625" customWidth="1"/>
    <col min="1537" max="1537" width="79.7109375" customWidth="1"/>
    <col min="1538" max="1538" width="18.28515625" customWidth="1"/>
    <col min="1539" max="1539" width="17" customWidth="1"/>
    <col min="1540" max="1540" width="17.28515625" customWidth="1"/>
    <col min="1793" max="1793" width="79.7109375" customWidth="1"/>
    <col min="1794" max="1794" width="18.28515625" customWidth="1"/>
    <col min="1795" max="1795" width="17" customWidth="1"/>
    <col min="1796" max="1796" width="17.28515625" customWidth="1"/>
    <col min="2049" max="2049" width="79.7109375" customWidth="1"/>
    <col min="2050" max="2050" width="18.28515625" customWidth="1"/>
    <col min="2051" max="2051" width="17" customWidth="1"/>
    <col min="2052" max="2052" width="17.28515625" customWidth="1"/>
    <col min="2305" max="2305" width="79.7109375" customWidth="1"/>
    <col min="2306" max="2306" width="18.28515625" customWidth="1"/>
    <col min="2307" max="2307" width="17" customWidth="1"/>
    <col min="2308" max="2308" width="17.28515625" customWidth="1"/>
    <col min="2561" max="2561" width="79.7109375" customWidth="1"/>
    <col min="2562" max="2562" width="18.28515625" customWidth="1"/>
    <col min="2563" max="2563" width="17" customWidth="1"/>
    <col min="2564" max="2564" width="17.28515625" customWidth="1"/>
    <col min="2817" max="2817" width="79.7109375" customWidth="1"/>
    <col min="2818" max="2818" width="18.28515625" customWidth="1"/>
    <col min="2819" max="2819" width="17" customWidth="1"/>
    <col min="2820" max="2820" width="17.28515625" customWidth="1"/>
    <col min="3073" max="3073" width="79.7109375" customWidth="1"/>
    <col min="3074" max="3074" width="18.28515625" customWidth="1"/>
    <col min="3075" max="3075" width="17" customWidth="1"/>
    <col min="3076" max="3076" width="17.28515625" customWidth="1"/>
    <col min="3329" max="3329" width="79.7109375" customWidth="1"/>
    <col min="3330" max="3330" width="18.28515625" customWidth="1"/>
    <col min="3331" max="3331" width="17" customWidth="1"/>
    <col min="3332" max="3332" width="17.28515625" customWidth="1"/>
    <col min="3585" max="3585" width="79.7109375" customWidth="1"/>
    <col min="3586" max="3586" width="18.28515625" customWidth="1"/>
    <col min="3587" max="3587" width="17" customWidth="1"/>
    <col min="3588" max="3588" width="17.28515625" customWidth="1"/>
    <col min="3841" max="3841" width="79.7109375" customWidth="1"/>
    <col min="3842" max="3842" width="18.28515625" customWidth="1"/>
    <col min="3843" max="3843" width="17" customWidth="1"/>
    <col min="3844" max="3844" width="17.28515625" customWidth="1"/>
    <col min="4097" max="4097" width="79.7109375" customWidth="1"/>
    <col min="4098" max="4098" width="18.28515625" customWidth="1"/>
    <col min="4099" max="4099" width="17" customWidth="1"/>
    <col min="4100" max="4100" width="17.28515625" customWidth="1"/>
    <col min="4353" max="4353" width="79.7109375" customWidth="1"/>
    <col min="4354" max="4354" width="18.28515625" customWidth="1"/>
    <col min="4355" max="4355" width="17" customWidth="1"/>
    <col min="4356" max="4356" width="17.28515625" customWidth="1"/>
    <col min="4609" max="4609" width="79.7109375" customWidth="1"/>
    <col min="4610" max="4610" width="18.28515625" customWidth="1"/>
    <col min="4611" max="4611" width="17" customWidth="1"/>
    <col min="4612" max="4612" width="17.28515625" customWidth="1"/>
    <col min="4865" max="4865" width="79.7109375" customWidth="1"/>
    <col min="4866" max="4866" width="18.28515625" customWidth="1"/>
    <col min="4867" max="4867" width="17" customWidth="1"/>
    <col min="4868" max="4868" width="17.28515625" customWidth="1"/>
    <col min="5121" max="5121" width="79.7109375" customWidth="1"/>
    <col min="5122" max="5122" width="18.28515625" customWidth="1"/>
    <col min="5123" max="5123" width="17" customWidth="1"/>
    <col min="5124" max="5124" width="17.28515625" customWidth="1"/>
    <col min="5377" max="5377" width="79.7109375" customWidth="1"/>
    <col min="5378" max="5378" width="18.28515625" customWidth="1"/>
    <col min="5379" max="5379" width="17" customWidth="1"/>
    <col min="5380" max="5380" width="17.28515625" customWidth="1"/>
    <col min="5633" max="5633" width="79.7109375" customWidth="1"/>
    <col min="5634" max="5634" width="18.28515625" customWidth="1"/>
    <col min="5635" max="5635" width="17" customWidth="1"/>
    <col min="5636" max="5636" width="17.28515625" customWidth="1"/>
    <col min="5889" max="5889" width="79.7109375" customWidth="1"/>
    <col min="5890" max="5890" width="18.28515625" customWidth="1"/>
    <col min="5891" max="5891" width="17" customWidth="1"/>
    <col min="5892" max="5892" width="17.28515625" customWidth="1"/>
    <col min="6145" max="6145" width="79.7109375" customWidth="1"/>
    <col min="6146" max="6146" width="18.28515625" customWidth="1"/>
    <col min="6147" max="6147" width="17" customWidth="1"/>
    <col min="6148" max="6148" width="17.28515625" customWidth="1"/>
    <col min="6401" max="6401" width="79.7109375" customWidth="1"/>
    <col min="6402" max="6402" width="18.28515625" customWidth="1"/>
    <col min="6403" max="6403" width="17" customWidth="1"/>
    <col min="6404" max="6404" width="17.28515625" customWidth="1"/>
    <col min="6657" max="6657" width="79.7109375" customWidth="1"/>
    <col min="6658" max="6658" width="18.28515625" customWidth="1"/>
    <col min="6659" max="6659" width="17" customWidth="1"/>
    <col min="6660" max="6660" width="17.28515625" customWidth="1"/>
    <col min="6913" max="6913" width="79.7109375" customWidth="1"/>
    <col min="6914" max="6914" width="18.28515625" customWidth="1"/>
    <col min="6915" max="6915" width="17" customWidth="1"/>
    <col min="6916" max="6916" width="17.28515625" customWidth="1"/>
    <col min="7169" max="7169" width="79.7109375" customWidth="1"/>
    <col min="7170" max="7170" width="18.28515625" customWidth="1"/>
    <col min="7171" max="7171" width="17" customWidth="1"/>
    <col min="7172" max="7172" width="17.28515625" customWidth="1"/>
    <col min="7425" max="7425" width="79.7109375" customWidth="1"/>
    <col min="7426" max="7426" width="18.28515625" customWidth="1"/>
    <col min="7427" max="7427" width="17" customWidth="1"/>
    <col min="7428" max="7428" width="17.28515625" customWidth="1"/>
    <col min="7681" max="7681" width="79.7109375" customWidth="1"/>
    <col min="7682" max="7682" width="18.28515625" customWidth="1"/>
    <col min="7683" max="7683" width="17" customWidth="1"/>
    <col min="7684" max="7684" width="17.28515625" customWidth="1"/>
    <col min="7937" max="7937" width="79.7109375" customWidth="1"/>
    <col min="7938" max="7938" width="18.28515625" customWidth="1"/>
    <col min="7939" max="7939" width="17" customWidth="1"/>
    <col min="7940" max="7940" width="17.28515625" customWidth="1"/>
    <col min="8193" max="8193" width="79.7109375" customWidth="1"/>
    <col min="8194" max="8194" width="18.28515625" customWidth="1"/>
    <col min="8195" max="8195" width="17" customWidth="1"/>
    <col min="8196" max="8196" width="17.28515625" customWidth="1"/>
    <col min="8449" max="8449" width="79.7109375" customWidth="1"/>
    <col min="8450" max="8450" width="18.28515625" customWidth="1"/>
    <col min="8451" max="8451" width="17" customWidth="1"/>
    <col min="8452" max="8452" width="17.28515625" customWidth="1"/>
    <col min="8705" max="8705" width="79.7109375" customWidth="1"/>
    <col min="8706" max="8706" width="18.28515625" customWidth="1"/>
    <col min="8707" max="8707" width="17" customWidth="1"/>
    <col min="8708" max="8708" width="17.28515625" customWidth="1"/>
    <col min="8961" max="8961" width="79.7109375" customWidth="1"/>
    <col min="8962" max="8962" width="18.28515625" customWidth="1"/>
    <col min="8963" max="8963" width="17" customWidth="1"/>
    <col min="8964" max="8964" width="17.28515625" customWidth="1"/>
    <col min="9217" max="9217" width="79.7109375" customWidth="1"/>
    <col min="9218" max="9218" width="18.28515625" customWidth="1"/>
    <col min="9219" max="9219" width="17" customWidth="1"/>
    <col min="9220" max="9220" width="17.28515625" customWidth="1"/>
    <col min="9473" max="9473" width="79.7109375" customWidth="1"/>
    <col min="9474" max="9474" width="18.28515625" customWidth="1"/>
    <col min="9475" max="9475" width="17" customWidth="1"/>
    <col min="9476" max="9476" width="17.28515625" customWidth="1"/>
    <col min="9729" max="9729" width="79.7109375" customWidth="1"/>
    <col min="9730" max="9730" width="18.28515625" customWidth="1"/>
    <col min="9731" max="9731" width="17" customWidth="1"/>
    <col min="9732" max="9732" width="17.28515625" customWidth="1"/>
    <col min="9985" max="9985" width="79.7109375" customWidth="1"/>
    <col min="9986" max="9986" width="18.28515625" customWidth="1"/>
    <col min="9987" max="9987" width="17" customWidth="1"/>
    <col min="9988" max="9988" width="17.28515625" customWidth="1"/>
    <col min="10241" max="10241" width="79.7109375" customWidth="1"/>
    <col min="10242" max="10242" width="18.28515625" customWidth="1"/>
    <col min="10243" max="10243" width="17" customWidth="1"/>
    <col min="10244" max="10244" width="17.28515625" customWidth="1"/>
    <col min="10497" max="10497" width="79.7109375" customWidth="1"/>
    <col min="10498" max="10498" width="18.28515625" customWidth="1"/>
    <col min="10499" max="10499" width="17" customWidth="1"/>
    <col min="10500" max="10500" width="17.28515625" customWidth="1"/>
    <col min="10753" max="10753" width="79.7109375" customWidth="1"/>
    <col min="10754" max="10754" width="18.28515625" customWidth="1"/>
    <col min="10755" max="10755" width="17" customWidth="1"/>
    <col min="10756" max="10756" width="17.28515625" customWidth="1"/>
    <col min="11009" max="11009" width="79.7109375" customWidth="1"/>
    <col min="11010" max="11010" width="18.28515625" customWidth="1"/>
    <col min="11011" max="11011" width="17" customWidth="1"/>
    <col min="11012" max="11012" width="17.28515625" customWidth="1"/>
    <col min="11265" max="11265" width="79.7109375" customWidth="1"/>
    <col min="11266" max="11266" width="18.28515625" customWidth="1"/>
    <col min="11267" max="11267" width="17" customWidth="1"/>
    <col min="11268" max="11268" width="17.28515625" customWidth="1"/>
    <col min="11521" max="11521" width="79.7109375" customWidth="1"/>
    <col min="11522" max="11522" width="18.28515625" customWidth="1"/>
    <col min="11523" max="11523" width="17" customWidth="1"/>
    <col min="11524" max="11524" width="17.28515625" customWidth="1"/>
    <col min="11777" max="11777" width="79.7109375" customWidth="1"/>
    <col min="11778" max="11778" width="18.28515625" customWidth="1"/>
    <col min="11779" max="11779" width="17" customWidth="1"/>
    <col min="11780" max="11780" width="17.28515625" customWidth="1"/>
    <col min="12033" max="12033" width="79.7109375" customWidth="1"/>
    <col min="12034" max="12034" width="18.28515625" customWidth="1"/>
    <col min="12035" max="12035" width="17" customWidth="1"/>
    <col min="12036" max="12036" width="17.28515625" customWidth="1"/>
    <col min="12289" max="12289" width="79.7109375" customWidth="1"/>
    <col min="12290" max="12290" width="18.28515625" customWidth="1"/>
    <col min="12291" max="12291" width="17" customWidth="1"/>
    <col min="12292" max="12292" width="17.28515625" customWidth="1"/>
    <col min="12545" max="12545" width="79.7109375" customWidth="1"/>
    <col min="12546" max="12546" width="18.28515625" customWidth="1"/>
    <col min="12547" max="12547" width="17" customWidth="1"/>
    <col min="12548" max="12548" width="17.28515625" customWidth="1"/>
    <col min="12801" max="12801" width="79.7109375" customWidth="1"/>
    <col min="12802" max="12802" width="18.28515625" customWidth="1"/>
    <col min="12803" max="12803" width="17" customWidth="1"/>
    <col min="12804" max="12804" width="17.28515625" customWidth="1"/>
    <col min="13057" max="13057" width="79.7109375" customWidth="1"/>
    <col min="13058" max="13058" width="18.28515625" customWidth="1"/>
    <col min="13059" max="13059" width="17" customWidth="1"/>
    <col min="13060" max="13060" width="17.28515625" customWidth="1"/>
    <col min="13313" max="13313" width="79.7109375" customWidth="1"/>
    <col min="13314" max="13314" width="18.28515625" customWidth="1"/>
    <col min="13315" max="13315" width="17" customWidth="1"/>
    <col min="13316" max="13316" width="17.28515625" customWidth="1"/>
    <col min="13569" max="13569" width="79.7109375" customWidth="1"/>
    <col min="13570" max="13570" width="18.28515625" customWidth="1"/>
    <col min="13571" max="13571" width="17" customWidth="1"/>
    <col min="13572" max="13572" width="17.28515625" customWidth="1"/>
    <col min="13825" max="13825" width="79.7109375" customWidth="1"/>
    <col min="13826" max="13826" width="18.28515625" customWidth="1"/>
    <col min="13827" max="13827" width="17" customWidth="1"/>
    <col min="13828" max="13828" width="17.28515625" customWidth="1"/>
    <col min="14081" max="14081" width="79.7109375" customWidth="1"/>
    <col min="14082" max="14082" width="18.28515625" customWidth="1"/>
    <col min="14083" max="14083" width="17" customWidth="1"/>
    <col min="14084" max="14084" width="17.28515625" customWidth="1"/>
    <col min="14337" max="14337" width="79.7109375" customWidth="1"/>
    <col min="14338" max="14338" width="18.28515625" customWidth="1"/>
    <col min="14339" max="14339" width="17" customWidth="1"/>
    <col min="14340" max="14340" width="17.28515625" customWidth="1"/>
    <col min="14593" max="14593" width="79.7109375" customWidth="1"/>
    <col min="14594" max="14594" width="18.28515625" customWidth="1"/>
    <col min="14595" max="14595" width="17" customWidth="1"/>
    <col min="14596" max="14596" width="17.28515625" customWidth="1"/>
    <col min="14849" max="14849" width="79.7109375" customWidth="1"/>
    <col min="14850" max="14850" width="18.28515625" customWidth="1"/>
    <col min="14851" max="14851" width="17" customWidth="1"/>
    <col min="14852" max="14852" width="17.28515625" customWidth="1"/>
    <col min="15105" max="15105" width="79.7109375" customWidth="1"/>
    <col min="15106" max="15106" width="18.28515625" customWidth="1"/>
    <col min="15107" max="15107" width="17" customWidth="1"/>
    <col min="15108" max="15108" width="17.28515625" customWidth="1"/>
    <col min="15361" max="15361" width="79.7109375" customWidth="1"/>
    <col min="15362" max="15362" width="18.28515625" customWidth="1"/>
    <col min="15363" max="15363" width="17" customWidth="1"/>
    <col min="15364" max="15364" width="17.28515625" customWidth="1"/>
    <col min="15617" max="15617" width="79.7109375" customWidth="1"/>
    <col min="15618" max="15618" width="18.28515625" customWidth="1"/>
    <col min="15619" max="15619" width="17" customWidth="1"/>
    <col min="15620" max="15620" width="17.28515625" customWidth="1"/>
    <col min="15873" max="15873" width="79.7109375" customWidth="1"/>
    <col min="15874" max="15874" width="18.28515625" customWidth="1"/>
    <col min="15875" max="15875" width="17" customWidth="1"/>
    <col min="15876" max="15876" width="17.28515625" customWidth="1"/>
    <col min="16129" max="16129" width="79.7109375" customWidth="1"/>
    <col min="16130" max="16130" width="18.28515625" customWidth="1"/>
    <col min="16131" max="16131" width="17" customWidth="1"/>
    <col min="16132" max="16132" width="17.28515625" customWidth="1"/>
  </cols>
  <sheetData>
    <row r="1" spans="1:5" hidden="1" x14ac:dyDescent="0.25">
      <c r="B1" s="1" t="s">
        <v>4</v>
      </c>
      <c r="C1" s="1" t="s">
        <v>247</v>
      </c>
      <c r="D1" s="1">
        <v>2023</v>
      </c>
      <c r="E1" s="1"/>
    </row>
    <row r="2" spans="1:5" ht="18.75" x14ac:dyDescent="0.3">
      <c r="A2" s="974" t="s">
        <v>698</v>
      </c>
      <c r="B2" s="974"/>
      <c r="C2" s="974"/>
      <c r="D2" s="974"/>
    </row>
    <row r="4" spans="1:5" x14ac:dyDescent="0.25">
      <c r="A4" s="613" t="str">
        <f>"BÜTÇE YILI: "&amp;Yil+3</f>
        <v>BÜTÇE YILI: 2026</v>
      </c>
      <c r="C4" s="1"/>
      <c r="D4" s="1"/>
    </row>
    <row r="5" spans="1:5" x14ac:dyDescent="0.25">
      <c r="A5" s="613" t="str">
        <f>"KURUM ADI:"&amp;KurumAdi</f>
        <v>KURUM ADI:İZMİR BAKIRÇAY ÜNİVERSİTESİ</v>
      </c>
    </row>
    <row r="6" spans="1:5" x14ac:dyDescent="0.25">
      <c r="A6" s="613" t="s">
        <v>629</v>
      </c>
    </row>
    <row r="7" spans="1:5" ht="15.75" thickBot="1" x14ac:dyDescent="0.3"/>
    <row r="8" spans="1:5" ht="27" thickTop="1" thickBot="1" x14ac:dyDescent="0.3">
      <c r="A8" s="614" t="s">
        <v>639</v>
      </c>
      <c r="B8" s="615">
        <f>($D$1)</f>
        <v>2023</v>
      </c>
      <c r="C8" s="615">
        <f>($D$1+1)</f>
        <v>2024</v>
      </c>
      <c r="D8" s="616" t="str">
        <f>($D$1+2)&amp;CHAR(10)&amp;"(Haziran)"</f>
        <v>2025
(Haziran)</v>
      </c>
    </row>
    <row r="9" spans="1:5" ht="23.25" customHeight="1" thickTop="1" x14ac:dyDescent="0.25">
      <c r="A9" s="617" t="s">
        <v>640</v>
      </c>
      <c r="B9" s="618">
        <v>0</v>
      </c>
      <c r="C9" s="619">
        <v>0</v>
      </c>
      <c r="D9" s="620">
        <v>0</v>
      </c>
    </row>
    <row r="10" spans="1:5" ht="23.25" customHeight="1" thickBot="1" x14ac:dyDescent="0.3">
      <c r="A10" s="621" t="s">
        <v>641</v>
      </c>
      <c r="B10" s="622">
        <v>0</v>
      </c>
      <c r="C10" s="623">
        <v>0</v>
      </c>
      <c r="D10" s="624">
        <v>0</v>
      </c>
    </row>
    <row r="11" spans="1:5" ht="23.25" customHeight="1" thickBot="1" x14ac:dyDescent="0.3">
      <c r="A11" s="625" t="s">
        <v>642</v>
      </c>
      <c r="B11" s="626">
        <f>SUM(B12:B15)</f>
        <v>0</v>
      </c>
      <c r="C11" s="626">
        <f>SUM(C12:C15)</f>
        <v>0</v>
      </c>
      <c r="D11" s="627">
        <f>SUM(D12:D15)</f>
        <v>0</v>
      </c>
    </row>
    <row r="12" spans="1:5" ht="23.25" customHeight="1" x14ac:dyDescent="0.25">
      <c r="A12" s="628" t="s">
        <v>643</v>
      </c>
      <c r="B12" s="629">
        <v>0</v>
      </c>
      <c r="C12" s="630">
        <v>0</v>
      </c>
      <c r="D12" s="631">
        <v>0</v>
      </c>
    </row>
    <row r="13" spans="1:5" ht="23.25" customHeight="1" x14ac:dyDescent="0.25">
      <c r="A13" s="632" t="s">
        <v>644</v>
      </c>
      <c r="B13" s="633">
        <v>0</v>
      </c>
      <c r="C13" s="634">
        <v>0</v>
      </c>
      <c r="D13" s="635">
        <v>0</v>
      </c>
    </row>
    <row r="14" spans="1:5" ht="23.25" customHeight="1" x14ac:dyDescent="0.25">
      <c r="A14" s="632" t="s">
        <v>645</v>
      </c>
      <c r="B14" s="633">
        <v>0</v>
      </c>
      <c r="C14" s="634">
        <v>0</v>
      </c>
      <c r="D14" s="635">
        <v>0</v>
      </c>
    </row>
    <row r="15" spans="1:5" ht="23.25" customHeight="1" thickBot="1" x14ac:dyDescent="0.3">
      <c r="A15" s="636" t="s">
        <v>646</v>
      </c>
      <c r="B15" s="637">
        <v>0</v>
      </c>
      <c r="C15" s="638">
        <v>0</v>
      </c>
      <c r="D15" s="639">
        <v>0</v>
      </c>
    </row>
    <row r="16" spans="1:5" ht="23.25" customHeight="1" thickBot="1" x14ac:dyDescent="0.3">
      <c r="A16" s="625" t="s">
        <v>647</v>
      </c>
      <c r="B16" s="626">
        <f>SUM(B17,B18)</f>
        <v>0</v>
      </c>
      <c r="C16" s="626">
        <f>SUM(C17,C18)</f>
        <v>0</v>
      </c>
      <c r="D16" s="627">
        <f>SUM(D17,D18)</f>
        <v>0</v>
      </c>
    </row>
    <row r="17" spans="1:4" ht="23.25" customHeight="1" x14ac:dyDescent="0.25">
      <c r="A17" s="628" t="s">
        <v>648</v>
      </c>
      <c r="B17" s="629">
        <v>0</v>
      </c>
      <c r="C17" s="630">
        <v>0</v>
      </c>
      <c r="D17" s="631">
        <v>0</v>
      </c>
    </row>
    <row r="18" spans="1:4" ht="23.25" customHeight="1" thickBot="1" x14ac:dyDescent="0.3">
      <c r="A18" s="632" t="s">
        <v>649</v>
      </c>
      <c r="B18" s="633">
        <v>0</v>
      </c>
      <c r="C18" s="634">
        <v>0</v>
      </c>
      <c r="D18" s="635">
        <v>0</v>
      </c>
    </row>
    <row r="19" spans="1:4" ht="23.25" customHeight="1" thickBot="1" x14ac:dyDescent="0.3">
      <c r="A19" s="625" t="s">
        <v>650</v>
      </c>
      <c r="B19" s="626">
        <f>SUM(B20,B21)</f>
        <v>0</v>
      </c>
      <c r="C19" s="626">
        <f>SUM(C20,C21)</f>
        <v>0</v>
      </c>
      <c r="D19" s="627">
        <f>SUM(D20,D21)</f>
        <v>0</v>
      </c>
    </row>
    <row r="20" spans="1:4" ht="23.25" customHeight="1" x14ac:dyDescent="0.25">
      <c r="A20" s="640" t="s">
        <v>651</v>
      </c>
      <c r="B20" s="641">
        <v>0</v>
      </c>
      <c r="C20" s="642">
        <v>0</v>
      </c>
      <c r="D20" s="643">
        <v>0</v>
      </c>
    </row>
    <row r="21" spans="1:4" ht="23.25" customHeight="1" thickBot="1" x14ac:dyDescent="0.3">
      <c r="A21" s="628" t="s">
        <v>652</v>
      </c>
      <c r="B21" s="629">
        <v>0</v>
      </c>
      <c r="C21" s="630">
        <v>0</v>
      </c>
      <c r="D21" s="631">
        <v>0</v>
      </c>
    </row>
    <row r="22" spans="1:4" ht="23.25" customHeight="1" thickTop="1" thickBot="1" x14ac:dyDescent="0.3">
      <c r="A22" s="614" t="s">
        <v>167</v>
      </c>
      <c r="B22" s="644">
        <f>SUM(B9,B10,B11,B16,B19)</f>
        <v>0</v>
      </c>
      <c r="C22" s="644">
        <f>SUM(C9,C10,C11,C16,C19)</f>
        <v>0</v>
      </c>
      <c r="D22" s="645">
        <f>SUM(D9,D10,D11,D16,D19)</f>
        <v>0</v>
      </c>
    </row>
    <row r="23" spans="1:4" ht="16.5" thickTop="1" x14ac:dyDescent="0.25">
      <c r="A23" s="135"/>
      <c r="B23" s="136"/>
      <c r="C23" s="136"/>
      <c r="D23" s="136"/>
    </row>
  </sheetData>
  <mergeCells count="1">
    <mergeCell ref="A2:D2"/>
  </mergeCells>
  <pageMargins left="0.7" right="0.7" top="0.75" bottom="0.75" header="0.3" footer="0.3"/>
  <pageSetup paperSize="9" scale="9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CF218-AFC9-429C-8DBC-A806E39E3774}">
  <dimension ref="A1:E44"/>
  <sheetViews>
    <sheetView topLeftCell="A25" zoomScaleNormal="100" workbookViewId="0">
      <selection activeCell="I35" sqref="I35"/>
    </sheetView>
  </sheetViews>
  <sheetFormatPr defaultRowHeight="11.25" x14ac:dyDescent="0.25"/>
  <cols>
    <col min="1" max="1" width="59.42578125" style="137" customWidth="1"/>
    <col min="2" max="2" width="18.28515625" style="137" customWidth="1"/>
    <col min="3" max="3" width="17" style="137" customWidth="1"/>
    <col min="4" max="4" width="17.28515625" style="137" customWidth="1"/>
    <col min="5" max="5" width="16.7109375" style="137" customWidth="1"/>
    <col min="6" max="256" width="9.140625" style="137"/>
    <col min="257" max="257" width="79.7109375" style="137" customWidth="1"/>
    <col min="258" max="258" width="18.28515625" style="137" customWidth="1"/>
    <col min="259" max="259" width="17" style="137" customWidth="1"/>
    <col min="260" max="260" width="17.28515625" style="137" customWidth="1"/>
    <col min="261" max="261" width="16.7109375" style="137" customWidth="1"/>
    <col min="262" max="512" width="9.140625" style="137"/>
    <col min="513" max="513" width="79.7109375" style="137" customWidth="1"/>
    <col min="514" max="514" width="18.28515625" style="137" customWidth="1"/>
    <col min="515" max="515" width="17" style="137" customWidth="1"/>
    <col min="516" max="516" width="17.28515625" style="137" customWidth="1"/>
    <col min="517" max="517" width="16.7109375" style="137" customWidth="1"/>
    <col min="518" max="768" width="9.140625" style="137"/>
    <col min="769" max="769" width="79.7109375" style="137" customWidth="1"/>
    <col min="770" max="770" width="18.28515625" style="137" customWidth="1"/>
    <col min="771" max="771" width="17" style="137" customWidth="1"/>
    <col min="772" max="772" width="17.28515625" style="137" customWidth="1"/>
    <col min="773" max="773" width="16.7109375" style="137" customWidth="1"/>
    <col min="774" max="1024" width="9.140625" style="137"/>
    <col min="1025" max="1025" width="79.7109375" style="137" customWidth="1"/>
    <col min="1026" max="1026" width="18.28515625" style="137" customWidth="1"/>
    <col min="1027" max="1027" width="17" style="137" customWidth="1"/>
    <col min="1028" max="1028" width="17.28515625" style="137" customWidth="1"/>
    <col min="1029" max="1029" width="16.7109375" style="137" customWidth="1"/>
    <col min="1030" max="1280" width="9.140625" style="137"/>
    <col min="1281" max="1281" width="79.7109375" style="137" customWidth="1"/>
    <col min="1282" max="1282" width="18.28515625" style="137" customWidth="1"/>
    <col min="1283" max="1283" width="17" style="137" customWidth="1"/>
    <col min="1284" max="1284" width="17.28515625" style="137" customWidth="1"/>
    <col min="1285" max="1285" width="16.7109375" style="137" customWidth="1"/>
    <col min="1286" max="1536" width="9.140625" style="137"/>
    <col min="1537" max="1537" width="79.7109375" style="137" customWidth="1"/>
    <col min="1538" max="1538" width="18.28515625" style="137" customWidth="1"/>
    <col min="1539" max="1539" width="17" style="137" customWidth="1"/>
    <col min="1540" max="1540" width="17.28515625" style="137" customWidth="1"/>
    <col min="1541" max="1541" width="16.7109375" style="137" customWidth="1"/>
    <col min="1542" max="1792" width="9.140625" style="137"/>
    <col min="1793" max="1793" width="79.7109375" style="137" customWidth="1"/>
    <col min="1794" max="1794" width="18.28515625" style="137" customWidth="1"/>
    <col min="1795" max="1795" width="17" style="137" customWidth="1"/>
    <col min="1796" max="1796" width="17.28515625" style="137" customWidth="1"/>
    <col min="1797" max="1797" width="16.7109375" style="137" customWidth="1"/>
    <col min="1798" max="2048" width="9.140625" style="137"/>
    <col min="2049" max="2049" width="79.7109375" style="137" customWidth="1"/>
    <col min="2050" max="2050" width="18.28515625" style="137" customWidth="1"/>
    <col min="2051" max="2051" width="17" style="137" customWidth="1"/>
    <col min="2052" max="2052" width="17.28515625" style="137" customWidth="1"/>
    <col min="2053" max="2053" width="16.7109375" style="137" customWidth="1"/>
    <col min="2054" max="2304" width="9.140625" style="137"/>
    <col min="2305" max="2305" width="79.7109375" style="137" customWidth="1"/>
    <col min="2306" max="2306" width="18.28515625" style="137" customWidth="1"/>
    <col min="2307" max="2307" width="17" style="137" customWidth="1"/>
    <col min="2308" max="2308" width="17.28515625" style="137" customWidth="1"/>
    <col min="2309" max="2309" width="16.7109375" style="137" customWidth="1"/>
    <col min="2310" max="2560" width="9.140625" style="137"/>
    <col min="2561" max="2561" width="79.7109375" style="137" customWidth="1"/>
    <col min="2562" max="2562" width="18.28515625" style="137" customWidth="1"/>
    <col min="2563" max="2563" width="17" style="137" customWidth="1"/>
    <col min="2564" max="2564" width="17.28515625" style="137" customWidth="1"/>
    <col min="2565" max="2565" width="16.7109375" style="137" customWidth="1"/>
    <col min="2566" max="2816" width="9.140625" style="137"/>
    <col min="2817" max="2817" width="79.7109375" style="137" customWidth="1"/>
    <col min="2818" max="2818" width="18.28515625" style="137" customWidth="1"/>
    <col min="2819" max="2819" width="17" style="137" customWidth="1"/>
    <col min="2820" max="2820" width="17.28515625" style="137" customWidth="1"/>
    <col min="2821" max="2821" width="16.7109375" style="137" customWidth="1"/>
    <col min="2822" max="3072" width="9.140625" style="137"/>
    <col min="3073" max="3073" width="79.7109375" style="137" customWidth="1"/>
    <col min="3074" max="3074" width="18.28515625" style="137" customWidth="1"/>
    <col min="3075" max="3075" width="17" style="137" customWidth="1"/>
    <col min="3076" max="3076" width="17.28515625" style="137" customWidth="1"/>
    <col min="3077" max="3077" width="16.7109375" style="137" customWidth="1"/>
    <col min="3078" max="3328" width="9.140625" style="137"/>
    <col min="3329" max="3329" width="79.7109375" style="137" customWidth="1"/>
    <col min="3330" max="3330" width="18.28515625" style="137" customWidth="1"/>
    <col min="3331" max="3331" width="17" style="137" customWidth="1"/>
    <col min="3332" max="3332" width="17.28515625" style="137" customWidth="1"/>
    <col min="3333" max="3333" width="16.7109375" style="137" customWidth="1"/>
    <col min="3334" max="3584" width="9.140625" style="137"/>
    <col min="3585" max="3585" width="79.7109375" style="137" customWidth="1"/>
    <col min="3586" max="3586" width="18.28515625" style="137" customWidth="1"/>
    <col min="3587" max="3587" width="17" style="137" customWidth="1"/>
    <col min="3588" max="3588" width="17.28515625" style="137" customWidth="1"/>
    <col min="3589" max="3589" width="16.7109375" style="137" customWidth="1"/>
    <col min="3590" max="3840" width="9.140625" style="137"/>
    <col min="3841" max="3841" width="79.7109375" style="137" customWidth="1"/>
    <col min="3842" max="3842" width="18.28515625" style="137" customWidth="1"/>
    <col min="3843" max="3843" width="17" style="137" customWidth="1"/>
    <col min="3844" max="3844" width="17.28515625" style="137" customWidth="1"/>
    <col min="3845" max="3845" width="16.7109375" style="137" customWidth="1"/>
    <col min="3846" max="4096" width="9.140625" style="137"/>
    <col min="4097" max="4097" width="79.7109375" style="137" customWidth="1"/>
    <col min="4098" max="4098" width="18.28515625" style="137" customWidth="1"/>
    <col min="4099" max="4099" width="17" style="137" customWidth="1"/>
    <col min="4100" max="4100" width="17.28515625" style="137" customWidth="1"/>
    <col min="4101" max="4101" width="16.7109375" style="137" customWidth="1"/>
    <col min="4102" max="4352" width="9.140625" style="137"/>
    <col min="4353" max="4353" width="79.7109375" style="137" customWidth="1"/>
    <col min="4354" max="4354" width="18.28515625" style="137" customWidth="1"/>
    <col min="4355" max="4355" width="17" style="137" customWidth="1"/>
    <col min="4356" max="4356" width="17.28515625" style="137" customWidth="1"/>
    <col min="4357" max="4357" width="16.7109375" style="137" customWidth="1"/>
    <col min="4358" max="4608" width="9.140625" style="137"/>
    <col min="4609" max="4609" width="79.7109375" style="137" customWidth="1"/>
    <col min="4610" max="4610" width="18.28515625" style="137" customWidth="1"/>
    <col min="4611" max="4611" width="17" style="137" customWidth="1"/>
    <col min="4612" max="4612" width="17.28515625" style="137" customWidth="1"/>
    <col min="4613" max="4613" width="16.7109375" style="137" customWidth="1"/>
    <col min="4614" max="4864" width="9.140625" style="137"/>
    <col min="4865" max="4865" width="79.7109375" style="137" customWidth="1"/>
    <col min="4866" max="4866" width="18.28515625" style="137" customWidth="1"/>
    <col min="4867" max="4867" width="17" style="137" customWidth="1"/>
    <col min="4868" max="4868" width="17.28515625" style="137" customWidth="1"/>
    <col min="4869" max="4869" width="16.7109375" style="137" customWidth="1"/>
    <col min="4870" max="5120" width="9.140625" style="137"/>
    <col min="5121" max="5121" width="79.7109375" style="137" customWidth="1"/>
    <col min="5122" max="5122" width="18.28515625" style="137" customWidth="1"/>
    <col min="5123" max="5123" width="17" style="137" customWidth="1"/>
    <col min="5124" max="5124" width="17.28515625" style="137" customWidth="1"/>
    <col min="5125" max="5125" width="16.7109375" style="137" customWidth="1"/>
    <col min="5126" max="5376" width="9.140625" style="137"/>
    <col min="5377" max="5377" width="79.7109375" style="137" customWidth="1"/>
    <col min="5378" max="5378" width="18.28515625" style="137" customWidth="1"/>
    <col min="5379" max="5379" width="17" style="137" customWidth="1"/>
    <col min="5380" max="5380" width="17.28515625" style="137" customWidth="1"/>
    <col min="5381" max="5381" width="16.7109375" style="137" customWidth="1"/>
    <col min="5382" max="5632" width="9.140625" style="137"/>
    <col min="5633" max="5633" width="79.7109375" style="137" customWidth="1"/>
    <col min="5634" max="5634" width="18.28515625" style="137" customWidth="1"/>
    <col min="5635" max="5635" width="17" style="137" customWidth="1"/>
    <col min="5636" max="5636" width="17.28515625" style="137" customWidth="1"/>
    <col min="5637" max="5637" width="16.7109375" style="137" customWidth="1"/>
    <col min="5638" max="5888" width="9.140625" style="137"/>
    <col min="5889" max="5889" width="79.7109375" style="137" customWidth="1"/>
    <col min="5890" max="5890" width="18.28515625" style="137" customWidth="1"/>
    <col min="5891" max="5891" width="17" style="137" customWidth="1"/>
    <col min="5892" max="5892" width="17.28515625" style="137" customWidth="1"/>
    <col min="5893" max="5893" width="16.7109375" style="137" customWidth="1"/>
    <col min="5894" max="6144" width="9.140625" style="137"/>
    <col min="6145" max="6145" width="79.7109375" style="137" customWidth="1"/>
    <col min="6146" max="6146" width="18.28515625" style="137" customWidth="1"/>
    <col min="6147" max="6147" width="17" style="137" customWidth="1"/>
    <col min="6148" max="6148" width="17.28515625" style="137" customWidth="1"/>
    <col min="6149" max="6149" width="16.7109375" style="137" customWidth="1"/>
    <col min="6150" max="6400" width="9.140625" style="137"/>
    <col min="6401" max="6401" width="79.7109375" style="137" customWidth="1"/>
    <col min="6402" max="6402" width="18.28515625" style="137" customWidth="1"/>
    <col min="6403" max="6403" width="17" style="137" customWidth="1"/>
    <col min="6404" max="6404" width="17.28515625" style="137" customWidth="1"/>
    <col min="6405" max="6405" width="16.7109375" style="137" customWidth="1"/>
    <col min="6406" max="6656" width="9.140625" style="137"/>
    <col min="6657" max="6657" width="79.7109375" style="137" customWidth="1"/>
    <col min="6658" max="6658" width="18.28515625" style="137" customWidth="1"/>
    <col min="6659" max="6659" width="17" style="137" customWidth="1"/>
    <col min="6660" max="6660" width="17.28515625" style="137" customWidth="1"/>
    <col min="6661" max="6661" width="16.7109375" style="137" customWidth="1"/>
    <col min="6662" max="6912" width="9.140625" style="137"/>
    <col min="6913" max="6913" width="79.7109375" style="137" customWidth="1"/>
    <col min="6914" max="6914" width="18.28515625" style="137" customWidth="1"/>
    <col min="6915" max="6915" width="17" style="137" customWidth="1"/>
    <col min="6916" max="6916" width="17.28515625" style="137" customWidth="1"/>
    <col min="6917" max="6917" width="16.7109375" style="137" customWidth="1"/>
    <col min="6918" max="7168" width="9.140625" style="137"/>
    <col min="7169" max="7169" width="79.7109375" style="137" customWidth="1"/>
    <col min="7170" max="7170" width="18.28515625" style="137" customWidth="1"/>
    <col min="7171" max="7171" width="17" style="137" customWidth="1"/>
    <col min="7172" max="7172" width="17.28515625" style="137" customWidth="1"/>
    <col min="7173" max="7173" width="16.7109375" style="137" customWidth="1"/>
    <col min="7174" max="7424" width="9.140625" style="137"/>
    <col min="7425" max="7425" width="79.7109375" style="137" customWidth="1"/>
    <col min="7426" max="7426" width="18.28515625" style="137" customWidth="1"/>
    <col min="7427" max="7427" width="17" style="137" customWidth="1"/>
    <col min="7428" max="7428" width="17.28515625" style="137" customWidth="1"/>
    <col min="7429" max="7429" width="16.7109375" style="137" customWidth="1"/>
    <col min="7430" max="7680" width="9.140625" style="137"/>
    <col min="7681" max="7681" width="79.7109375" style="137" customWidth="1"/>
    <col min="7682" max="7682" width="18.28515625" style="137" customWidth="1"/>
    <col min="7683" max="7683" width="17" style="137" customWidth="1"/>
    <col min="7684" max="7684" width="17.28515625" style="137" customWidth="1"/>
    <col min="7685" max="7685" width="16.7109375" style="137" customWidth="1"/>
    <col min="7686" max="7936" width="9.140625" style="137"/>
    <col min="7937" max="7937" width="79.7109375" style="137" customWidth="1"/>
    <col min="7938" max="7938" width="18.28515625" style="137" customWidth="1"/>
    <col min="7939" max="7939" width="17" style="137" customWidth="1"/>
    <col min="7940" max="7940" width="17.28515625" style="137" customWidth="1"/>
    <col min="7941" max="7941" width="16.7109375" style="137" customWidth="1"/>
    <col min="7942" max="8192" width="9.140625" style="137"/>
    <col min="8193" max="8193" width="79.7109375" style="137" customWidth="1"/>
    <col min="8194" max="8194" width="18.28515625" style="137" customWidth="1"/>
    <col min="8195" max="8195" width="17" style="137" customWidth="1"/>
    <col min="8196" max="8196" width="17.28515625" style="137" customWidth="1"/>
    <col min="8197" max="8197" width="16.7109375" style="137" customWidth="1"/>
    <col min="8198" max="8448" width="9.140625" style="137"/>
    <col min="8449" max="8449" width="79.7109375" style="137" customWidth="1"/>
    <col min="8450" max="8450" width="18.28515625" style="137" customWidth="1"/>
    <col min="8451" max="8451" width="17" style="137" customWidth="1"/>
    <col min="8452" max="8452" width="17.28515625" style="137" customWidth="1"/>
    <col min="8453" max="8453" width="16.7109375" style="137" customWidth="1"/>
    <col min="8454" max="8704" width="9.140625" style="137"/>
    <col min="8705" max="8705" width="79.7109375" style="137" customWidth="1"/>
    <col min="8706" max="8706" width="18.28515625" style="137" customWidth="1"/>
    <col min="8707" max="8707" width="17" style="137" customWidth="1"/>
    <col min="8708" max="8708" width="17.28515625" style="137" customWidth="1"/>
    <col min="8709" max="8709" width="16.7109375" style="137" customWidth="1"/>
    <col min="8710" max="8960" width="9.140625" style="137"/>
    <col min="8961" max="8961" width="79.7109375" style="137" customWidth="1"/>
    <col min="8962" max="8962" width="18.28515625" style="137" customWidth="1"/>
    <col min="8963" max="8963" width="17" style="137" customWidth="1"/>
    <col min="8964" max="8964" width="17.28515625" style="137" customWidth="1"/>
    <col min="8965" max="8965" width="16.7109375" style="137" customWidth="1"/>
    <col min="8966" max="9216" width="9.140625" style="137"/>
    <col min="9217" max="9217" width="79.7109375" style="137" customWidth="1"/>
    <col min="9218" max="9218" width="18.28515625" style="137" customWidth="1"/>
    <col min="9219" max="9219" width="17" style="137" customWidth="1"/>
    <col min="9220" max="9220" width="17.28515625" style="137" customWidth="1"/>
    <col min="9221" max="9221" width="16.7109375" style="137" customWidth="1"/>
    <col min="9222" max="9472" width="9.140625" style="137"/>
    <col min="9473" max="9473" width="79.7109375" style="137" customWidth="1"/>
    <col min="9474" max="9474" width="18.28515625" style="137" customWidth="1"/>
    <col min="9475" max="9475" width="17" style="137" customWidth="1"/>
    <col min="9476" max="9476" width="17.28515625" style="137" customWidth="1"/>
    <col min="9477" max="9477" width="16.7109375" style="137" customWidth="1"/>
    <col min="9478" max="9728" width="9.140625" style="137"/>
    <col min="9729" max="9729" width="79.7109375" style="137" customWidth="1"/>
    <col min="9730" max="9730" width="18.28515625" style="137" customWidth="1"/>
    <col min="9731" max="9731" width="17" style="137" customWidth="1"/>
    <col min="9732" max="9732" width="17.28515625" style="137" customWidth="1"/>
    <col min="9733" max="9733" width="16.7109375" style="137" customWidth="1"/>
    <col min="9734" max="9984" width="9.140625" style="137"/>
    <col min="9985" max="9985" width="79.7109375" style="137" customWidth="1"/>
    <col min="9986" max="9986" width="18.28515625" style="137" customWidth="1"/>
    <col min="9987" max="9987" width="17" style="137" customWidth="1"/>
    <col min="9988" max="9988" width="17.28515625" style="137" customWidth="1"/>
    <col min="9989" max="9989" width="16.7109375" style="137" customWidth="1"/>
    <col min="9990" max="10240" width="9.140625" style="137"/>
    <col min="10241" max="10241" width="79.7109375" style="137" customWidth="1"/>
    <col min="10242" max="10242" width="18.28515625" style="137" customWidth="1"/>
    <col min="10243" max="10243" width="17" style="137" customWidth="1"/>
    <col min="10244" max="10244" width="17.28515625" style="137" customWidth="1"/>
    <col min="10245" max="10245" width="16.7109375" style="137" customWidth="1"/>
    <col min="10246" max="10496" width="9.140625" style="137"/>
    <col min="10497" max="10497" width="79.7109375" style="137" customWidth="1"/>
    <col min="10498" max="10498" width="18.28515625" style="137" customWidth="1"/>
    <col min="10499" max="10499" width="17" style="137" customWidth="1"/>
    <col min="10500" max="10500" width="17.28515625" style="137" customWidth="1"/>
    <col min="10501" max="10501" width="16.7109375" style="137" customWidth="1"/>
    <col min="10502" max="10752" width="9.140625" style="137"/>
    <col min="10753" max="10753" width="79.7109375" style="137" customWidth="1"/>
    <col min="10754" max="10754" width="18.28515625" style="137" customWidth="1"/>
    <col min="10755" max="10755" width="17" style="137" customWidth="1"/>
    <col min="10756" max="10756" width="17.28515625" style="137" customWidth="1"/>
    <col min="10757" max="10757" width="16.7109375" style="137" customWidth="1"/>
    <col min="10758" max="11008" width="9.140625" style="137"/>
    <col min="11009" max="11009" width="79.7109375" style="137" customWidth="1"/>
    <col min="11010" max="11010" width="18.28515625" style="137" customWidth="1"/>
    <col min="11011" max="11011" width="17" style="137" customWidth="1"/>
    <col min="11012" max="11012" width="17.28515625" style="137" customWidth="1"/>
    <col min="11013" max="11013" width="16.7109375" style="137" customWidth="1"/>
    <col min="11014" max="11264" width="9.140625" style="137"/>
    <col min="11265" max="11265" width="79.7109375" style="137" customWidth="1"/>
    <col min="11266" max="11266" width="18.28515625" style="137" customWidth="1"/>
    <col min="11267" max="11267" width="17" style="137" customWidth="1"/>
    <col min="11268" max="11268" width="17.28515625" style="137" customWidth="1"/>
    <col min="11269" max="11269" width="16.7109375" style="137" customWidth="1"/>
    <col min="11270" max="11520" width="9.140625" style="137"/>
    <col min="11521" max="11521" width="79.7109375" style="137" customWidth="1"/>
    <col min="11522" max="11522" width="18.28515625" style="137" customWidth="1"/>
    <col min="11523" max="11523" width="17" style="137" customWidth="1"/>
    <col min="11524" max="11524" width="17.28515625" style="137" customWidth="1"/>
    <col min="11525" max="11525" width="16.7109375" style="137" customWidth="1"/>
    <col min="11526" max="11776" width="9.140625" style="137"/>
    <col min="11777" max="11777" width="79.7109375" style="137" customWidth="1"/>
    <col min="11778" max="11778" width="18.28515625" style="137" customWidth="1"/>
    <col min="11779" max="11779" width="17" style="137" customWidth="1"/>
    <col min="11780" max="11780" width="17.28515625" style="137" customWidth="1"/>
    <col min="11781" max="11781" width="16.7109375" style="137" customWidth="1"/>
    <col min="11782" max="12032" width="9.140625" style="137"/>
    <col min="12033" max="12033" width="79.7109375" style="137" customWidth="1"/>
    <col min="12034" max="12034" width="18.28515625" style="137" customWidth="1"/>
    <col min="12035" max="12035" width="17" style="137" customWidth="1"/>
    <col min="12036" max="12036" width="17.28515625" style="137" customWidth="1"/>
    <col min="12037" max="12037" width="16.7109375" style="137" customWidth="1"/>
    <col min="12038" max="12288" width="9.140625" style="137"/>
    <col min="12289" max="12289" width="79.7109375" style="137" customWidth="1"/>
    <col min="12290" max="12290" width="18.28515625" style="137" customWidth="1"/>
    <col min="12291" max="12291" width="17" style="137" customWidth="1"/>
    <col min="12292" max="12292" width="17.28515625" style="137" customWidth="1"/>
    <col min="12293" max="12293" width="16.7109375" style="137" customWidth="1"/>
    <col min="12294" max="12544" width="9.140625" style="137"/>
    <col min="12545" max="12545" width="79.7109375" style="137" customWidth="1"/>
    <col min="12546" max="12546" width="18.28515625" style="137" customWidth="1"/>
    <col min="12547" max="12547" width="17" style="137" customWidth="1"/>
    <col min="12548" max="12548" width="17.28515625" style="137" customWidth="1"/>
    <col min="12549" max="12549" width="16.7109375" style="137" customWidth="1"/>
    <col min="12550" max="12800" width="9.140625" style="137"/>
    <col min="12801" max="12801" width="79.7109375" style="137" customWidth="1"/>
    <col min="12802" max="12802" width="18.28515625" style="137" customWidth="1"/>
    <col min="12803" max="12803" width="17" style="137" customWidth="1"/>
    <col min="12804" max="12804" width="17.28515625" style="137" customWidth="1"/>
    <col min="12805" max="12805" width="16.7109375" style="137" customWidth="1"/>
    <col min="12806" max="13056" width="9.140625" style="137"/>
    <col min="13057" max="13057" width="79.7109375" style="137" customWidth="1"/>
    <col min="13058" max="13058" width="18.28515625" style="137" customWidth="1"/>
    <col min="13059" max="13059" width="17" style="137" customWidth="1"/>
    <col min="13060" max="13060" width="17.28515625" style="137" customWidth="1"/>
    <col min="13061" max="13061" width="16.7109375" style="137" customWidth="1"/>
    <col min="13062" max="13312" width="9.140625" style="137"/>
    <col min="13313" max="13313" width="79.7109375" style="137" customWidth="1"/>
    <col min="13314" max="13314" width="18.28515625" style="137" customWidth="1"/>
    <col min="13315" max="13315" width="17" style="137" customWidth="1"/>
    <col min="13316" max="13316" width="17.28515625" style="137" customWidth="1"/>
    <col min="13317" max="13317" width="16.7109375" style="137" customWidth="1"/>
    <col min="13318" max="13568" width="9.140625" style="137"/>
    <col min="13569" max="13569" width="79.7109375" style="137" customWidth="1"/>
    <col min="13570" max="13570" width="18.28515625" style="137" customWidth="1"/>
    <col min="13571" max="13571" width="17" style="137" customWidth="1"/>
    <col min="13572" max="13572" width="17.28515625" style="137" customWidth="1"/>
    <col min="13573" max="13573" width="16.7109375" style="137" customWidth="1"/>
    <col min="13574" max="13824" width="9.140625" style="137"/>
    <col min="13825" max="13825" width="79.7109375" style="137" customWidth="1"/>
    <col min="13826" max="13826" width="18.28515625" style="137" customWidth="1"/>
    <col min="13827" max="13827" width="17" style="137" customWidth="1"/>
    <col min="13828" max="13828" width="17.28515625" style="137" customWidth="1"/>
    <col min="13829" max="13829" width="16.7109375" style="137" customWidth="1"/>
    <col min="13830" max="14080" width="9.140625" style="137"/>
    <col min="14081" max="14081" width="79.7109375" style="137" customWidth="1"/>
    <col min="14082" max="14082" width="18.28515625" style="137" customWidth="1"/>
    <col min="14083" max="14083" width="17" style="137" customWidth="1"/>
    <col min="14084" max="14084" width="17.28515625" style="137" customWidth="1"/>
    <col min="14085" max="14085" width="16.7109375" style="137" customWidth="1"/>
    <col min="14086" max="14336" width="9.140625" style="137"/>
    <col min="14337" max="14337" width="79.7109375" style="137" customWidth="1"/>
    <col min="14338" max="14338" width="18.28515625" style="137" customWidth="1"/>
    <col min="14339" max="14339" width="17" style="137" customWidth="1"/>
    <col min="14340" max="14340" width="17.28515625" style="137" customWidth="1"/>
    <col min="14341" max="14341" width="16.7109375" style="137" customWidth="1"/>
    <col min="14342" max="14592" width="9.140625" style="137"/>
    <col min="14593" max="14593" width="79.7109375" style="137" customWidth="1"/>
    <col min="14594" max="14594" width="18.28515625" style="137" customWidth="1"/>
    <col min="14595" max="14595" width="17" style="137" customWidth="1"/>
    <col min="14596" max="14596" width="17.28515625" style="137" customWidth="1"/>
    <col min="14597" max="14597" width="16.7109375" style="137" customWidth="1"/>
    <col min="14598" max="14848" width="9.140625" style="137"/>
    <col min="14849" max="14849" width="79.7109375" style="137" customWidth="1"/>
    <col min="14850" max="14850" width="18.28515625" style="137" customWidth="1"/>
    <col min="14851" max="14851" width="17" style="137" customWidth="1"/>
    <col min="14852" max="14852" width="17.28515625" style="137" customWidth="1"/>
    <col min="14853" max="14853" width="16.7109375" style="137" customWidth="1"/>
    <col min="14854" max="15104" width="9.140625" style="137"/>
    <col min="15105" max="15105" width="79.7109375" style="137" customWidth="1"/>
    <col min="15106" max="15106" width="18.28515625" style="137" customWidth="1"/>
    <col min="15107" max="15107" width="17" style="137" customWidth="1"/>
    <col min="15108" max="15108" width="17.28515625" style="137" customWidth="1"/>
    <col min="15109" max="15109" width="16.7109375" style="137" customWidth="1"/>
    <col min="15110" max="15360" width="9.140625" style="137"/>
    <col min="15361" max="15361" width="79.7109375" style="137" customWidth="1"/>
    <col min="15362" max="15362" width="18.28515625" style="137" customWidth="1"/>
    <col min="15363" max="15363" width="17" style="137" customWidth="1"/>
    <col min="15364" max="15364" width="17.28515625" style="137" customWidth="1"/>
    <col min="15365" max="15365" width="16.7109375" style="137" customWidth="1"/>
    <col min="15366" max="15616" width="9.140625" style="137"/>
    <col min="15617" max="15617" width="79.7109375" style="137" customWidth="1"/>
    <col min="15618" max="15618" width="18.28515625" style="137" customWidth="1"/>
    <col min="15619" max="15619" width="17" style="137" customWidth="1"/>
    <col min="15620" max="15620" width="17.28515625" style="137" customWidth="1"/>
    <col min="15621" max="15621" width="16.7109375" style="137" customWidth="1"/>
    <col min="15622" max="15872" width="9.140625" style="137"/>
    <col min="15873" max="15873" width="79.7109375" style="137" customWidth="1"/>
    <col min="15874" max="15874" width="18.28515625" style="137" customWidth="1"/>
    <col min="15875" max="15875" width="17" style="137" customWidth="1"/>
    <col min="15876" max="15876" width="17.28515625" style="137" customWidth="1"/>
    <col min="15877" max="15877" width="16.7109375" style="137" customWidth="1"/>
    <col min="15878" max="16128" width="9.140625" style="137"/>
    <col min="16129" max="16129" width="79.7109375" style="137" customWidth="1"/>
    <col min="16130" max="16130" width="18.28515625" style="137" customWidth="1"/>
    <col min="16131" max="16131" width="17" style="137" customWidth="1"/>
    <col min="16132" max="16132" width="17.28515625" style="137" customWidth="1"/>
    <col min="16133" max="16133" width="16.7109375" style="137" customWidth="1"/>
    <col min="16134" max="16384" width="9.140625" style="137"/>
  </cols>
  <sheetData>
    <row r="1" spans="1:5" ht="14.25" hidden="1" x14ac:dyDescent="0.25">
      <c r="A1" s="975" t="s">
        <v>629</v>
      </c>
      <c r="B1" s="975"/>
      <c r="C1" s="975"/>
      <c r="D1" s="975"/>
      <c r="E1" s="975"/>
    </row>
    <row r="2" spans="1:5" ht="12.75" hidden="1" customHeight="1" x14ac:dyDescent="0.25">
      <c r="B2" s="137" t="s">
        <v>4</v>
      </c>
      <c r="D2" s="137">
        <v>2023</v>
      </c>
    </row>
    <row r="3" spans="1:5" ht="12.75" hidden="1" customHeight="1" x14ac:dyDescent="0.25">
      <c r="A3" s="788" t="s">
        <v>653</v>
      </c>
      <c r="B3" s="788"/>
      <c r="C3" s="788"/>
      <c r="D3" s="788"/>
      <c r="E3" s="788"/>
    </row>
    <row r="4" spans="1:5" ht="16.5" hidden="1" customHeight="1" x14ac:dyDescent="0.25"/>
    <row r="5" spans="1:5" s="65" customFormat="1" ht="11.25" hidden="1" customHeight="1" x14ac:dyDescent="0.25">
      <c r="A5" s="975" t="str">
        <f>"BÜTÇE YILI: "&amp;Yil</f>
        <v>BÜTÇE YILI: 2023</v>
      </c>
      <c r="B5" s="975"/>
      <c r="C5" s="975"/>
      <c r="D5" s="975"/>
      <c r="E5" s="975"/>
    </row>
    <row r="6" spans="1:5" s="65" customFormat="1" ht="12" hidden="1" customHeight="1" x14ac:dyDescent="0.25">
      <c r="A6" s="975" t="str">
        <f>"KURUM ADI:"&amp;KurumAdi</f>
        <v>KURUM ADI:İZMİR BAKIRÇAY ÜNİVERSİTESİ</v>
      </c>
      <c r="B6" s="975"/>
      <c r="C6" s="975"/>
      <c r="D6" s="975"/>
      <c r="E6" s="975"/>
    </row>
    <row r="7" spans="1:5" s="65" customFormat="1" ht="11.25" hidden="1" customHeight="1" x14ac:dyDescent="0.25">
      <c r="A7" s="975" t="s">
        <v>629</v>
      </c>
      <c r="B7" s="975"/>
      <c r="C7" s="975"/>
      <c r="D7" s="975"/>
      <c r="E7" s="975"/>
    </row>
    <row r="8" spans="1:5" ht="10.5" hidden="1" customHeight="1" x14ac:dyDescent="0.25"/>
    <row r="9" spans="1:5" ht="9" hidden="1" customHeight="1" thickTop="1" thickBot="1" x14ac:dyDescent="0.3">
      <c r="A9" s="138" t="s">
        <v>654</v>
      </c>
      <c r="B9" s="139">
        <f>($D$2-3)</f>
        <v>2020</v>
      </c>
      <c r="C9" s="139">
        <f>($D$2-2)</f>
        <v>2021</v>
      </c>
      <c r="D9" s="139" t="str">
        <f>($D$2-1)&amp;CHAR(10)&amp;"(Haziran Sonu)"</f>
        <v>2022
(Haziran Sonu)</v>
      </c>
      <c r="E9" s="140" t="str">
        <f>($D$2)&amp;CHAR(10)&amp;"(Tahmin)"</f>
        <v>2023
(Tahmin)</v>
      </c>
    </row>
    <row r="10" spans="1:5" ht="9.75" hidden="1" customHeight="1" thickTop="1" thickBot="1" x14ac:dyDescent="0.3">
      <c r="A10" s="141" t="s">
        <v>655</v>
      </c>
      <c r="B10" s="142">
        <f>SUM(B11:B13)</f>
        <v>0</v>
      </c>
      <c r="C10" s="142">
        <f>SUM(C11:C13)</f>
        <v>0</v>
      </c>
      <c r="D10" s="142">
        <f>SUM(D11:D13)</f>
        <v>0</v>
      </c>
      <c r="E10" s="143">
        <f>SUM(E11:E13)</f>
        <v>0</v>
      </c>
    </row>
    <row r="11" spans="1:5" ht="9.75" hidden="1" customHeight="1" x14ac:dyDescent="0.25">
      <c r="A11" s="144" t="s">
        <v>656</v>
      </c>
      <c r="B11" s="67">
        <v>0</v>
      </c>
      <c r="C11" s="68">
        <v>0</v>
      </c>
      <c r="D11" s="68">
        <v>0</v>
      </c>
      <c r="E11" s="69">
        <v>0</v>
      </c>
    </row>
    <row r="12" spans="1:5" ht="11.25" hidden="1" customHeight="1" x14ac:dyDescent="0.25">
      <c r="A12" s="145" t="s">
        <v>657</v>
      </c>
      <c r="B12" s="70">
        <v>0</v>
      </c>
      <c r="C12" s="71">
        <v>0</v>
      </c>
      <c r="D12" s="71">
        <v>0</v>
      </c>
      <c r="E12" s="72">
        <v>0</v>
      </c>
    </row>
    <row r="13" spans="1:5" ht="12.75" hidden="1" customHeight="1" thickBot="1" x14ac:dyDescent="0.3">
      <c r="A13" s="146" t="s">
        <v>658</v>
      </c>
      <c r="B13" s="147">
        <v>0</v>
      </c>
      <c r="C13" s="148">
        <v>0</v>
      </c>
      <c r="D13" s="148">
        <v>0</v>
      </c>
      <c r="E13" s="149">
        <v>0</v>
      </c>
    </row>
    <row r="14" spans="1:5" ht="10.5" hidden="1" customHeight="1" thickBot="1" x14ac:dyDescent="0.3">
      <c r="A14" s="150" t="s">
        <v>659</v>
      </c>
      <c r="B14" s="151">
        <f>SUM(B15:B17)</f>
        <v>0</v>
      </c>
      <c r="C14" s="151">
        <f>SUM(C15:C17)</f>
        <v>0</v>
      </c>
      <c r="D14" s="151">
        <f>SUM(D15:D17)</f>
        <v>0</v>
      </c>
      <c r="E14" s="152">
        <f>SUM(E15:E17)</f>
        <v>0</v>
      </c>
    </row>
    <row r="15" spans="1:5" ht="9" hidden="1" customHeight="1" x14ac:dyDescent="0.25">
      <c r="A15" s="144" t="s">
        <v>656</v>
      </c>
      <c r="B15" s="67">
        <v>0</v>
      </c>
      <c r="C15" s="68">
        <v>0</v>
      </c>
      <c r="D15" s="68">
        <v>0</v>
      </c>
      <c r="E15" s="69">
        <v>0</v>
      </c>
    </row>
    <row r="16" spans="1:5" ht="9" hidden="1" customHeight="1" x14ac:dyDescent="0.25">
      <c r="A16" s="145" t="s">
        <v>657</v>
      </c>
      <c r="B16" s="70">
        <v>0</v>
      </c>
      <c r="C16" s="71">
        <v>0</v>
      </c>
      <c r="D16" s="71">
        <v>0</v>
      </c>
      <c r="E16" s="72">
        <v>0</v>
      </c>
    </row>
    <row r="17" spans="1:5" ht="8.25" hidden="1" customHeight="1" x14ac:dyDescent="0.25">
      <c r="A17" s="146" t="s">
        <v>658</v>
      </c>
      <c r="B17" s="73">
        <v>0</v>
      </c>
      <c r="C17" s="74">
        <v>0</v>
      </c>
      <c r="D17" s="74">
        <v>0</v>
      </c>
      <c r="E17" s="75">
        <v>0</v>
      </c>
    </row>
    <row r="18" spans="1:5" ht="11.25" hidden="1" customHeight="1" thickBot="1" x14ac:dyDescent="0.3">
      <c r="A18" s="150" t="s">
        <v>660</v>
      </c>
      <c r="B18" s="153">
        <f>SUM(B19:B21)</f>
        <v>0</v>
      </c>
      <c r="C18" s="153">
        <f>SUM(C19:C21)</f>
        <v>0</v>
      </c>
      <c r="D18" s="153">
        <f>SUM(D19:D21)</f>
        <v>0</v>
      </c>
      <c r="E18" s="154">
        <f>SUM(E19:E21)</f>
        <v>0</v>
      </c>
    </row>
    <row r="19" spans="1:5" ht="9" hidden="1" customHeight="1" x14ac:dyDescent="0.25">
      <c r="A19" s="144" t="s">
        <v>656</v>
      </c>
      <c r="B19" s="67">
        <v>0</v>
      </c>
      <c r="C19" s="68">
        <v>0</v>
      </c>
      <c r="D19" s="68">
        <v>0</v>
      </c>
      <c r="E19" s="69">
        <v>0</v>
      </c>
    </row>
    <row r="20" spans="1:5" ht="9" hidden="1" customHeight="1" x14ac:dyDescent="0.25">
      <c r="A20" s="145" t="s">
        <v>657</v>
      </c>
      <c r="B20" s="70">
        <v>0</v>
      </c>
      <c r="C20" s="71">
        <v>0</v>
      </c>
      <c r="D20" s="71">
        <v>0</v>
      </c>
      <c r="E20" s="72">
        <v>0</v>
      </c>
    </row>
    <row r="21" spans="1:5" ht="20.25" hidden="1" customHeight="1" x14ac:dyDescent="0.25">
      <c r="A21" s="145" t="s">
        <v>658</v>
      </c>
      <c r="B21" s="70">
        <v>0</v>
      </c>
      <c r="C21" s="71">
        <v>0</v>
      </c>
      <c r="D21" s="71">
        <v>0</v>
      </c>
      <c r="E21" s="72">
        <v>0</v>
      </c>
    </row>
    <row r="22" spans="1:5" ht="8.25" hidden="1" customHeight="1" thickTop="1" thickBot="1" x14ac:dyDescent="0.3">
      <c r="A22" s="155" t="s">
        <v>167</v>
      </c>
      <c r="B22" s="156">
        <f>SUM(B10,B14,B18)</f>
        <v>0</v>
      </c>
      <c r="C22" s="156">
        <f>SUM(C10,C14,C18)</f>
        <v>0</v>
      </c>
      <c r="D22" s="156">
        <f>SUM(D10,D14,D18)</f>
        <v>0</v>
      </c>
      <c r="E22" s="157">
        <f>SUM(E10,E14,E18)</f>
        <v>0</v>
      </c>
    </row>
    <row r="23" spans="1:5" ht="21" hidden="1" customHeight="1" x14ac:dyDescent="0.25">
      <c r="A23" s="788" t="s">
        <v>653</v>
      </c>
      <c r="B23" s="788"/>
      <c r="C23" s="788"/>
      <c r="D23" s="788"/>
      <c r="E23" s="788"/>
    </row>
    <row r="24" spans="1:5" hidden="1" x14ac:dyDescent="0.25"/>
    <row r="25" spans="1:5" x14ac:dyDescent="0.25">
      <c r="A25" s="158" t="s">
        <v>695</v>
      </c>
    </row>
    <row r="26" spans="1:5" ht="14.25" x14ac:dyDescent="0.25">
      <c r="A26" s="975" t="str">
        <f>"BÜTÇE YILI: "&amp;Yil+3</f>
        <v>BÜTÇE YILI: 2026</v>
      </c>
      <c r="B26" s="975"/>
      <c r="C26" s="975"/>
      <c r="D26" s="975"/>
      <c r="E26" s="975"/>
    </row>
    <row r="27" spans="1:5" ht="14.25" x14ac:dyDescent="0.25">
      <c r="A27" s="975" t="str">
        <f>"KURUM ADI:"&amp;KurumAdi</f>
        <v>KURUM ADI:İZMİR BAKIRÇAY ÜNİVERSİTESİ</v>
      </c>
      <c r="B27" s="975"/>
      <c r="C27" s="975"/>
      <c r="D27" s="975"/>
      <c r="E27" s="975"/>
    </row>
    <row r="28" spans="1:5" ht="14.25" x14ac:dyDescent="0.25">
      <c r="A28" s="975" t="s">
        <v>629</v>
      </c>
      <c r="B28" s="975"/>
      <c r="C28" s="975"/>
      <c r="D28" s="975"/>
      <c r="E28" s="975"/>
    </row>
    <row r="29" spans="1:5" ht="12" thickBot="1" x14ac:dyDescent="0.3"/>
    <row r="30" spans="1:5" ht="44.25" thickTop="1" thickBot="1" x14ac:dyDescent="0.3">
      <c r="A30" s="138" t="s">
        <v>654</v>
      </c>
      <c r="B30" s="139">
        <f>($D$2)</f>
        <v>2023</v>
      </c>
      <c r="C30" s="139">
        <f>($D$2+1)</f>
        <v>2024</v>
      </c>
      <c r="D30" s="139" t="str">
        <f>($D$2+2)&amp;CHAR(10)&amp;"(Haziran Sonu)"</f>
        <v>2025
(Haziran Sonu)</v>
      </c>
      <c r="E30" s="140" t="str">
        <f>($D$2+3)&amp;CHAR(10)&amp;"(Tahmin)"</f>
        <v>2026
(Tahmin)</v>
      </c>
    </row>
    <row r="31" spans="1:5" ht="32.25" customHeight="1" thickTop="1" thickBot="1" x14ac:dyDescent="0.3">
      <c r="A31" s="141" t="s">
        <v>655</v>
      </c>
      <c r="B31" s="142">
        <f>SUM(B32:B34)</f>
        <v>0</v>
      </c>
      <c r="C31" s="142">
        <f>SUM(C32:C34)</f>
        <v>0</v>
      </c>
      <c r="D31" s="142">
        <f>SUM(D32:D34)</f>
        <v>0</v>
      </c>
      <c r="E31" s="143">
        <f>SUM(E32:E34)</f>
        <v>0</v>
      </c>
    </row>
    <row r="32" spans="1:5" ht="32.25" customHeight="1" x14ac:dyDescent="0.25">
      <c r="A32" s="144" t="s">
        <v>656</v>
      </c>
      <c r="B32" s="67">
        <v>0</v>
      </c>
      <c r="C32" s="68">
        <v>0</v>
      </c>
      <c r="D32" s="68">
        <v>0</v>
      </c>
      <c r="E32" s="69">
        <v>0</v>
      </c>
    </row>
    <row r="33" spans="1:5" ht="32.25" customHeight="1" x14ac:dyDescent="0.25">
      <c r="A33" s="145" t="s">
        <v>657</v>
      </c>
      <c r="B33" s="70">
        <v>0</v>
      </c>
      <c r="C33" s="71">
        <v>0</v>
      </c>
      <c r="D33" s="71">
        <v>0</v>
      </c>
      <c r="E33" s="72">
        <v>0</v>
      </c>
    </row>
    <row r="34" spans="1:5" ht="32.25" customHeight="1" thickBot="1" x14ac:dyDescent="0.3">
      <c r="A34" s="146" t="s">
        <v>658</v>
      </c>
      <c r="B34" s="147">
        <v>0</v>
      </c>
      <c r="C34" s="148">
        <v>0</v>
      </c>
      <c r="D34" s="148">
        <v>0</v>
      </c>
      <c r="E34" s="149">
        <v>0</v>
      </c>
    </row>
    <row r="35" spans="1:5" ht="32.25" customHeight="1" thickBot="1" x14ac:dyDescent="0.3">
      <c r="A35" s="150" t="s">
        <v>659</v>
      </c>
      <c r="B35" s="151">
        <f>SUM(B36:B38)</f>
        <v>0</v>
      </c>
      <c r="C35" s="151">
        <f>SUM(C36:C38)</f>
        <v>0</v>
      </c>
      <c r="D35" s="151">
        <f>SUM(D36:D38)</f>
        <v>0</v>
      </c>
      <c r="E35" s="152">
        <f>SUM(E36:E38)</f>
        <v>0</v>
      </c>
    </row>
    <row r="36" spans="1:5" ht="32.25" customHeight="1" x14ac:dyDescent="0.25">
      <c r="A36" s="144" t="s">
        <v>656</v>
      </c>
      <c r="B36" s="67">
        <v>0</v>
      </c>
      <c r="C36" s="68">
        <v>0</v>
      </c>
      <c r="D36" s="68">
        <v>0</v>
      </c>
      <c r="E36" s="69">
        <v>0</v>
      </c>
    </row>
    <row r="37" spans="1:5" ht="32.25" customHeight="1" x14ac:dyDescent="0.25">
      <c r="A37" s="145" t="s">
        <v>657</v>
      </c>
      <c r="B37" s="70">
        <v>0</v>
      </c>
      <c r="C37" s="71">
        <v>0</v>
      </c>
      <c r="D37" s="71">
        <v>0</v>
      </c>
      <c r="E37" s="72">
        <v>0</v>
      </c>
    </row>
    <row r="38" spans="1:5" ht="32.25" customHeight="1" thickBot="1" x14ac:dyDescent="0.3">
      <c r="A38" s="146" t="s">
        <v>658</v>
      </c>
      <c r="B38" s="73">
        <v>0</v>
      </c>
      <c r="C38" s="74">
        <v>0</v>
      </c>
      <c r="D38" s="74">
        <v>0</v>
      </c>
      <c r="E38" s="75">
        <v>0</v>
      </c>
    </row>
    <row r="39" spans="1:5" ht="32.25" customHeight="1" thickBot="1" x14ac:dyDescent="0.3">
      <c r="A39" s="150" t="s">
        <v>660</v>
      </c>
      <c r="B39" s="153">
        <f>SUM(B40:B42)</f>
        <v>0</v>
      </c>
      <c r="C39" s="153">
        <f>SUM(C40:C42)</f>
        <v>0</v>
      </c>
      <c r="D39" s="153">
        <f>SUM(D40:D42)</f>
        <v>0</v>
      </c>
      <c r="E39" s="154">
        <f>SUM(E40:E42)</f>
        <v>0</v>
      </c>
    </row>
    <row r="40" spans="1:5" ht="32.25" customHeight="1" x14ac:dyDescent="0.25">
      <c r="A40" s="144" t="s">
        <v>656</v>
      </c>
      <c r="B40" s="67">
        <v>0</v>
      </c>
      <c r="C40" s="68">
        <v>0</v>
      </c>
      <c r="D40" s="68">
        <v>0</v>
      </c>
      <c r="E40" s="69">
        <v>0</v>
      </c>
    </row>
    <row r="41" spans="1:5" ht="32.25" customHeight="1" x14ac:dyDescent="0.25">
      <c r="A41" s="145" t="s">
        <v>657</v>
      </c>
      <c r="B41" s="70">
        <v>0</v>
      </c>
      <c r="C41" s="71">
        <v>0</v>
      </c>
      <c r="D41" s="71">
        <v>0</v>
      </c>
      <c r="E41" s="72">
        <v>0</v>
      </c>
    </row>
    <row r="42" spans="1:5" ht="32.25" customHeight="1" thickBot="1" x14ac:dyDescent="0.3">
      <c r="A42" s="145" t="s">
        <v>658</v>
      </c>
      <c r="B42" s="70">
        <v>0</v>
      </c>
      <c r="C42" s="71">
        <v>0</v>
      </c>
      <c r="D42" s="71">
        <v>0</v>
      </c>
      <c r="E42" s="72">
        <v>0</v>
      </c>
    </row>
    <row r="43" spans="1:5" ht="32.25" customHeight="1" thickTop="1" thickBot="1" x14ac:dyDescent="0.3">
      <c r="A43" s="155" t="s">
        <v>167</v>
      </c>
      <c r="B43" s="156">
        <f>SUM(B31,B35,B39)</f>
        <v>0</v>
      </c>
      <c r="C43" s="156">
        <f>SUM(C31,C35,C39)</f>
        <v>0</v>
      </c>
      <c r="D43" s="156">
        <f>SUM(D31,D35,D39)</f>
        <v>0</v>
      </c>
      <c r="E43" s="157">
        <f>SUM(E31,E35,E39)</f>
        <v>0</v>
      </c>
    </row>
    <row r="44" spans="1:5" ht="12" thickTop="1" x14ac:dyDescent="0.25"/>
  </sheetData>
  <mergeCells count="9">
    <mergeCell ref="A26:E26"/>
    <mergeCell ref="A27:E27"/>
    <mergeCell ref="A28:E28"/>
    <mergeCell ref="A1:E1"/>
    <mergeCell ref="A3:E3"/>
    <mergeCell ref="A5:E5"/>
    <mergeCell ref="A6:E6"/>
    <mergeCell ref="A7:E7"/>
    <mergeCell ref="A23:E23"/>
  </mergeCells>
  <pageMargins left="0.7" right="0.7" top="0.75" bottom="0.75" header="0.3" footer="0.3"/>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86BBD-6E68-4102-B7C5-483F883774A8}">
  <dimension ref="A1:P25"/>
  <sheetViews>
    <sheetView topLeftCell="A6" zoomScale="80" zoomScaleNormal="80" workbookViewId="0">
      <selection activeCell="N30" sqref="N30"/>
    </sheetView>
  </sheetViews>
  <sheetFormatPr defaultRowHeight="15" x14ac:dyDescent="0.25"/>
  <cols>
    <col min="1" max="1" width="1.42578125" style="1" customWidth="1"/>
    <col min="2" max="2" width="6.28515625" style="1" customWidth="1"/>
    <col min="3" max="3" width="33.7109375" style="1" customWidth="1"/>
    <col min="4" max="4" width="36.85546875" style="1" customWidth="1"/>
    <col min="5" max="15" width="16.140625" style="1" customWidth="1"/>
    <col min="16" max="16" width="37.42578125" style="1" customWidth="1"/>
    <col min="17" max="256" width="9.140625" style="1"/>
    <col min="257" max="257" width="1.42578125" style="1" customWidth="1"/>
    <col min="258" max="258" width="6.28515625" style="1" customWidth="1"/>
    <col min="259" max="259" width="33.7109375" style="1" customWidth="1"/>
    <col min="260" max="260" width="36.85546875" style="1" customWidth="1"/>
    <col min="261" max="271" width="16.140625" style="1" customWidth="1"/>
    <col min="272" max="272" width="37.42578125" style="1" customWidth="1"/>
    <col min="273" max="512" width="9.140625" style="1"/>
    <col min="513" max="513" width="1.42578125" style="1" customWidth="1"/>
    <col min="514" max="514" width="6.28515625" style="1" customWidth="1"/>
    <col min="515" max="515" width="33.7109375" style="1" customWidth="1"/>
    <col min="516" max="516" width="36.85546875" style="1" customWidth="1"/>
    <col min="517" max="527" width="16.140625" style="1" customWidth="1"/>
    <col min="528" max="528" width="37.42578125" style="1" customWidth="1"/>
    <col min="529" max="768" width="9.140625" style="1"/>
    <col min="769" max="769" width="1.42578125" style="1" customWidth="1"/>
    <col min="770" max="770" width="6.28515625" style="1" customWidth="1"/>
    <col min="771" max="771" width="33.7109375" style="1" customWidth="1"/>
    <col min="772" max="772" width="36.85546875" style="1" customWidth="1"/>
    <col min="773" max="783" width="16.140625" style="1" customWidth="1"/>
    <col min="784" max="784" width="37.42578125" style="1" customWidth="1"/>
    <col min="785" max="1024" width="9.140625" style="1"/>
    <col min="1025" max="1025" width="1.42578125" style="1" customWidth="1"/>
    <col min="1026" max="1026" width="6.28515625" style="1" customWidth="1"/>
    <col min="1027" max="1027" width="33.7109375" style="1" customWidth="1"/>
    <col min="1028" max="1028" width="36.85546875" style="1" customWidth="1"/>
    <col min="1029" max="1039" width="16.140625" style="1" customWidth="1"/>
    <col min="1040" max="1040" width="37.42578125" style="1" customWidth="1"/>
    <col min="1041" max="1280" width="9.140625" style="1"/>
    <col min="1281" max="1281" width="1.42578125" style="1" customWidth="1"/>
    <col min="1282" max="1282" width="6.28515625" style="1" customWidth="1"/>
    <col min="1283" max="1283" width="33.7109375" style="1" customWidth="1"/>
    <col min="1284" max="1284" width="36.85546875" style="1" customWidth="1"/>
    <col min="1285" max="1295" width="16.140625" style="1" customWidth="1"/>
    <col min="1296" max="1296" width="37.42578125" style="1" customWidth="1"/>
    <col min="1297" max="1536" width="9.140625" style="1"/>
    <col min="1537" max="1537" width="1.42578125" style="1" customWidth="1"/>
    <col min="1538" max="1538" width="6.28515625" style="1" customWidth="1"/>
    <col min="1539" max="1539" width="33.7109375" style="1" customWidth="1"/>
    <col min="1540" max="1540" width="36.85546875" style="1" customWidth="1"/>
    <col min="1541" max="1551" width="16.140625" style="1" customWidth="1"/>
    <col min="1552" max="1552" width="37.42578125" style="1" customWidth="1"/>
    <col min="1553" max="1792" width="9.140625" style="1"/>
    <col min="1793" max="1793" width="1.42578125" style="1" customWidth="1"/>
    <col min="1794" max="1794" width="6.28515625" style="1" customWidth="1"/>
    <col min="1795" max="1795" width="33.7109375" style="1" customWidth="1"/>
    <col min="1796" max="1796" width="36.85546875" style="1" customWidth="1"/>
    <col min="1797" max="1807" width="16.140625" style="1" customWidth="1"/>
    <col min="1808" max="1808" width="37.42578125" style="1" customWidth="1"/>
    <col min="1809" max="2048" width="9.140625" style="1"/>
    <col min="2049" max="2049" width="1.42578125" style="1" customWidth="1"/>
    <col min="2050" max="2050" width="6.28515625" style="1" customWidth="1"/>
    <col min="2051" max="2051" width="33.7109375" style="1" customWidth="1"/>
    <col min="2052" max="2052" width="36.85546875" style="1" customWidth="1"/>
    <col min="2053" max="2063" width="16.140625" style="1" customWidth="1"/>
    <col min="2064" max="2064" width="37.42578125" style="1" customWidth="1"/>
    <col min="2065" max="2304" width="9.140625" style="1"/>
    <col min="2305" max="2305" width="1.42578125" style="1" customWidth="1"/>
    <col min="2306" max="2306" width="6.28515625" style="1" customWidth="1"/>
    <col min="2307" max="2307" width="33.7109375" style="1" customWidth="1"/>
    <col min="2308" max="2308" width="36.85546875" style="1" customWidth="1"/>
    <col min="2309" max="2319" width="16.140625" style="1" customWidth="1"/>
    <col min="2320" max="2320" width="37.42578125" style="1" customWidth="1"/>
    <col min="2321" max="2560" width="9.140625" style="1"/>
    <col min="2561" max="2561" width="1.42578125" style="1" customWidth="1"/>
    <col min="2562" max="2562" width="6.28515625" style="1" customWidth="1"/>
    <col min="2563" max="2563" width="33.7109375" style="1" customWidth="1"/>
    <col min="2564" max="2564" width="36.85546875" style="1" customWidth="1"/>
    <col min="2565" max="2575" width="16.140625" style="1" customWidth="1"/>
    <col min="2576" max="2576" width="37.42578125" style="1" customWidth="1"/>
    <col min="2577" max="2816" width="9.140625" style="1"/>
    <col min="2817" max="2817" width="1.42578125" style="1" customWidth="1"/>
    <col min="2818" max="2818" width="6.28515625" style="1" customWidth="1"/>
    <col min="2819" max="2819" width="33.7109375" style="1" customWidth="1"/>
    <col min="2820" max="2820" width="36.85546875" style="1" customWidth="1"/>
    <col min="2821" max="2831" width="16.140625" style="1" customWidth="1"/>
    <col min="2832" max="2832" width="37.42578125" style="1" customWidth="1"/>
    <col min="2833" max="3072" width="9.140625" style="1"/>
    <col min="3073" max="3073" width="1.42578125" style="1" customWidth="1"/>
    <col min="3074" max="3074" width="6.28515625" style="1" customWidth="1"/>
    <col min="3075" max="3075" width="33.7109375" style="1" customWidth="1"/>
    <col min="3076" max="3076" width="36.85546875" style="1" customWidth="1"/>
    <col min="3077" max="3087" width="16.140625" style="1" customWidth="1"/>
    <col min="3088" max="3088" width="37.42578125" style="1" customWidth="1"/>
    <col min="3089" max="3328" width="9.140625" style="1"/>
    <col min="3329" max="3329" width="1.42578125" style="1" customWidth="1"/>
    <col min="3330" max="3330" width="6.28515625" style="1" customWidth="1"/>
    <col min="3331" max="3331" width="33.7109375" style="1" customWidth="1"/>
    <col min="3332" max="3332" width="36.85546875" style="1" customWidth="1"/>
    <col min="3333" max="3343" width="16.140625" style="1" customWidth="1"/>
    <col min="3344" max="3344" width="37.42578125" style="1" customWidth="1"/>
    <col min="3345" max="3584" width="9.140625" style="1"/>
    <col min="3585" max="3585" width="1.42578125" style="1" customWidth="1"/>
    <col min="3586" max="3586" width="6.28515625" style="1" customWidth="1"/>
    <col min="3587" max="3587" width="33.7109375" style="1" customWidth="1"/>
    <col min="3588" max="3588" width="36.85546875" style="1" customWidth="1"/>
    <col min="3589" max="3599" width="16.140625" style="1" customWidth="1"/>
    <col min="3600" max="3600" width="37.42578125" style="1" customWidth="1"/>
    <col min="3601" max="3840" width="9.140625" style="1"/>
    <col min="3841" max="3841" width="1.42578125" style="1" customWidth="1"/>
    <col min="3842" max="3842" width="6.28515625" style="1" customWidth="1"/>
    <col min="3843" max="3843" width="33.7109375" style="1" customWidth="1"/>
    <col min="3844" max="3844" width="36.85546875" style="1" customWidth="1"/>
    <col min="3845" max="3855" width="16.140625" style="1" customWidth="1"/>
    <col min="3856" max="3856" width="37.42578125" style="1" customWidth="1"/>
    <col min="3857" max="4096" width="9.140625" style="1"/>
    <col min="4097" max="4097" width="1.42578125" style="1" customWidth="1"/>
    <col min="4098" max="4098" width="6.28515625" style="1" customWidth="1"/>
    <col min="4099" max="4099" width="33.7109375" style="1" customWidth="1"/>
    <col min="4100" max="4100" width="36.85546875" style="1" customWidth="1"/>
    <col min="4101" max="4111" width="16.140625" style="1" customWidth="1"/>
    <col min="4112" max="4112" width="37.42578125" style="1" customWidth="1"/>
    <col min="4113" max="4352" width="9.140625" style="1"/>
    <col min="4353" max="4353" width="1.42578125" style="1" customWidth="1"/>
    <col min="4354" max="4354" width="6.28515625" style="1" customWidth="1"/>
    <col min="4355" max="4355" width="33.7109375" style="1" customWidth="1"/>
    <col min="4356" max="4356" width="36.85546875" style="1" customWidth="1"/>
    <col min="4357" max="4367" width="16.140625" style="1" customWidth="1"/>
    <col min="4368" max="4368" width="37.42578125" style="1" customWidth="1"/>
    <col min="4369" max="4608" width="9.140625" style="1"/>
    <col min="4609" max="4609" width="1.42578125" style="1" customWidth="1"/>
    <col min="4610" max="4610" width="6.28515625" style="1" customWidth="1"/>
    <col min="4611" max="4611" width="33.7109375" style="1" customWidth="1"/>
    <col min="4612" max="4612" width="36.85546875" style="1" customWidth="1"/>
    <col min="4613" max="4623" width="16.140625" style="1" customWidth="1"/>
    <col min="4624" max="4624" width="37.42578125" style="1" customWidth="1"/>
    <col min="4625" max="4864" width="9.140625" style="1"/>
    <col min="4865" max="4865" width="1.42578125" style="1" customWidth="1"/>
    <col min="4866" max="4866" width="6.28515625" style="1" customWidth="1"/>
    <col min="4867" max="4867" width="33.7109375" style="1" customWidth="1"/>
    <col min="4868" max="4868" width="36.85546875" style="1" customWidth="1"/>
    <col min="4869" max="4879" width="16.140625" style="1" customWidth="1"/>
    <col min="4880" max="4880" width="37.42578125" style="1" customWidth="1"/>
    <col min="4881" max="5120" width="9.140625" style="1"/>
    <col min="5121" max="5121" width="1.42578125" style="1" customWidth="1"/>
    <col min="5122" max="5122" width="6.28515625" style="1" customWidth="1"/>
    <col min="5123" max="5123" width="33.7109375" style="1" customWidth="1"/>
    <col min="5124" max="5124" width="36.85546875" style="1" customWidth="1"/>
    <col min="5125" max="5135" width="16.140625" style="1" customWidth="1"/>
    <col min="5136" max="5136" width="37.42578125" style="1" customWidth="1"/>
    <col min="5137" max="5376" width="9.140625" style="1"/>
    <col min="5377" max="5377" width="1.42578125" style="1" customWidth="1"/>
    <col min="5378" max="5378" width="6.28515625" style="1" customWidth="1"/>
    <col min="5379" max="5379" width="33.7109375" style="1" customWidth="1"/>
    <col min="5380" max="5380" width="36.85546875" style="1" customWidth="1"/>
    <col min="5381" max="5391" width="16.140625" style="1" customWidth="1"/>
    <col min="5392" max="5392" width="37.42578125" style="1" customWidth="1"/>
    <col min="5393" max="5632" width="9.140625" style="1"/>
    <col min="5633" max="5633" width="1.42578125" style="1" customWidth="1"/>
    <col min="5634" max="5634" width="6.28515625" style="1" customWidth="1"/>
    <col min="5635" max="5635" width="33.7109375" style="1" customWidth="1"/>
    <col min="5636" max="5636" width="36.85546875" style="1" customWidth="1"/>
    <col min="5637" max="5647" width="16.140625" style="1" customWidth="1"/>
    <col min="5648" max="5648" width="37.42578125" style="1" customWidth="1"/>
    <col min="5649" max="5888" width="9.140625" style="1"/>
    <col min="5889" max="5889" width="1.42578125" style="1" customWidth="1"/>
    <col min="5890" max="5890" width="6.28515625" style="1" customWidth="1"/>
    <col min="5891" max="5891" width="33.7109375" style="1" customWidth="1"/>
    <col min="5892" max="5892" width="36.85546875" style="1" customWidth="1"/>
    <col min="5893" max="5903" width="16.140625" style="1" customWidth="1"/>
    <col min="5904" max="5904" width="37.42578125" style="1" customWidth="1"/>
    <col min="5905" max="6144" width="9.140625" style="1"/>
    <col min="6145" max="6145" width="1.42578125" style="1" customWidth="1"/>
    <col min="6146" max="6146" width="6.28515625" style="1" customWidth="1"/>
    <col min="6147" max="6147" width="33.7109375" style="1" customWidth="1"/>
    <col min="6148" max="6148" width="36.85546875" style="1" customWidth="1"/>
    <col min="6149" max="6159" width="16.140625" style="1" customWidth="1"/>
    <col min="6160" max="6160" width="37.42578125" style="1" customWidth="1"/>
    <col min="6161" max="6400" width="9.140625" style="1"/>
    <col min="6401" max="6401" width="1.42578125" style="1" customWidth="1"/>
    <col min="6402" max="6402" width="6.28515625" style="1" customWidth="1"/>
    <col min="6403" max="6403" width="33.7109375" style="1" customWidth="1"/>
    <col min="6404" max="6404" width="36.85546875" style="1" customWidth="1"/>
    <col min="6405" max="6415" width="16.140625" style="1" customWidth="1"/>
    <col min="6416" max="6416" width="37.42578125" style="1" customWidth="1"/>
    <col min="6417" max="6656" width="9.140625" style="1"/>
    <col min="6657" max="6657" width="1.42578125" style="1" customWidth="1"/>
    <col min="6658" max="6658" width="6.28515625" style="1" customWidth="1"/>
    <col min="6659" max="6659" width="33.7109375" style="1" customWidth="1"/>
    <col min="6660" max="6660" width="36.85546875" style="1" customWidth="1"/>
    <col min="6661" max="6671" width="16.140625" style="1" customWidth="1"/>
    <col min="6672" max="6672" width="37.42578125" style="1" customWidth="1"/>
    <col min="6673" max="6912" width="9.140625" style="1"/>
    <col min="6913" max="6913" width="1.42578125" style="1" customWidth="1"/>
    <col min="6914" max="6914" width="6.28515625" style="1" customWidth="1"/>
    <col min="6915" max="6915" width="33.7109375" style="1" customWidth="1"/>
    <col min="6916" max="6916" width="36.85546875" style="1" customWidth="1"/>
    <col min="6917" max="6927" width="16.140625" style="1" customWidth="1"/>
    <col min="6928" max="6928" width="37.42578125" style="1" customWidth="1"/>
    <col min="6929" max="7168" width="9.140625" style="1"/>
    <col min="7169" max="7169" width="1.42578125" style="1" customWidth="1"/>
    <col min="7170" max="7170" width="6.28515625" style="1" customWidth="1"/>
    <col min="7171" max="7171" width="33.7109375" style="1" customWidth="1"/>
    <col min="7172" max="7172" width="36.85546875" style="1" customWidth="1"/>
    <col min="7173" max="7183" width="16.140625" style="1" customWidth="1"/>
    <col min="7184" max="7184" width="37.42578125" style="1" customWidth="1"/>
    <col min="7185" max="7424" width="9.140625" style="1"/>
    <col min="7425" max="7425" width="1.42578125" style="1" customWidth="1"/>
    <col min="7426" max="7426" width="6.28515625" style="1" customWidth="1"/>
    <col min="7427" max="7427" width="33.7109375" style="1" customWidth="1"/>
    <col min="7428" max="7428" width="36.85546875" style="1" customWidth="1"/>
    <col min="7429" max="7439" width="16.140625" style="1" customWidth="1"/>
    <col min="7440" max="7440" width="37.42578125" style="1" customWidth="1"/>
    <col min="7441" max="7680" width="9.140625" style="1"/>
    <col min="7681" max="7681" width="1.42578125" style="1" customWidth="1"/>
    <col min="7682" max="7682" width="6.28515625" style="1" customWidth="1"/>
    <col min="7683" max="7683" width="33.7109375" style="1" customWidth="1"/>
    <col min="7684" max="7684" width="36.85546875" style="1" customWidth="1"/>
    <col min="7685" max="7695" width="16.140625" style="1" customWidth="1"/>
    <col min="7696" max="7696" width="37.42578125" style="1" customWidth="1"/>
    <col min="7697" max="7936" width="9.140625" style="1"/>
    <col min="7937" max="7937" width="1.42578125" style="1" customWidth="1"/>
    <col min="7938" max="7938" width="6.28515625" style="1" customWidth="1"/>
    <col min="7939" max="7939" width="33.7109375" style="1" customWidth="1"/>
    <col min="7940" max="7940" width="36.85546875" style="1" customWidth="1"/>
    <col min="7941" max="7951" width="16.140625" style="1" customWidth="1"/>
    <col min="7952" max="7952" width="37.42578125" style="1" customWidth="1"/>
    <col min="7953" max="8192" width="9.140625" style="1"/>
    <col min="8193" max="8193" width="1.42578125" style="1" customWidth="1"/>
    <col min="8194" max="8194" width="6.28515625" style="1" customWidth="1"/>
    <col min="8195" max="8195" width="33.7109375" style="1" customWidth="1"/>
    <col min="8196" max="8196" width="36.85546875" style="1" customWidth="1"/>
    <col min="8197" max="8207" width="16.140625" style="1" customWidth="1"/>
    <col min="8208" max="8208" width="37.42578125" style="1" customWidth="1"/>
    <col min="8209" max="8448" width="9.140625" style="1"/>
    <col min="8449" max="8449" width="1.42578125" style="1" customWidth="1"/>
    <col min="8450" max="8450" width="6.28515625" style="1" customWidth="1"/>
    <col min="8451" max="8451" width="33.7109375" style="1" customWidth="1"/>
    <col min="8452" max="8452" width="36.85546875" style="1" customWidth="1"/>
    <col min="8453" max="8463" width="16.140625" style="1" customWidth="1"/>
    <col min="8464" max="8464" width="37.42578125" style="1" customWidth="1"/>
    <col min="8465" max="8704" width="9.140625" style="1"/>
    <col min="8705" max="8705" width="1.42578125" style="1" customWidth="1"/>
    <col min="8706" max="8706" width="6.28515625" style="1" customWidth="1"/>
    <col min="8707" max="8707" width="33.7109375" style="1" customWidth="1"/>
    <col min="8708" max="8708" width="36.85546875" style="1" customWidth="1"/>
    <col min="8709" max="8719" width="16.140625" style="1" customWidth="1"/>
    <col min="8720" max="8720" width="37.42578125" style="1" customWidth="1"/>
    <col min="8721" max="8960" width="9.140625" style="1"/>
    <col min="8961" max="8961" width="1.42578125" style="1" customWidth="1"/>
    <col min="8962" max="8962" width="6.28515625" style="1" customWidth="1"/>
    <col min="8963" max="8963" width="33.7109375" style="1" customWidth="1"/>
    <col min="8964" max="8964" width="36.85546875" style="1" customWidth="1"/>
    <col min="8965" max="8975" width="16.140625" style="1" customWidth="1"/>
    <col min="8976" max="8976" width="37.42578125" style="1" customWidth="1"/>
    <col min="8977" max="9216" width="9.140625" style="1"/>
    <col min="9217" max="9217" width="1.42578125" style="1" customWidth="1"/>
    <col min="9218" max="9218" width="6.28515625" style="1" customWidth="1"/>
    <col min="9219" max="9219" width="33.7109375" style="1" customWidth="1"/>
    <col min="9220" max="9220" width="36.85546875" style="1" customWidth="1"/>
    <col min="9221" max="9231" width="16.140625" style="1" customWidth="1"/>
    <col min="9232" max="9232" width="37.42578125" style="1" customWidth="1"/>
    <col min="9233" max="9472" width="9.140625" style="1"/>
    <col min="9473" max="9473" width="1.42578125" style="1" customWidth="1"/>
    <col min="9474" max="9474" width="6.28515625" style="1" customWidth="1"/>
    <col min="9475" max="9475" width="33.7109375" style="1" customWidth="1"/>
    <col min="9476" max="9476" width="36.85546875" style="1" customWidth="1"/>
    <col min="9477" max="9487" width="16.140625" style="1" customWidth="1"/>
    <col min="9488" max="9488" width="37.42578125" style="1" customWidth="1"/>
    <col min="9489" max="9728" width="9.140625" style="1"/>
    <col min="9729" max="9729" width="1.42578125" style="1" customWidth="1"/>
    <col min="9730" max="9730" width="6.28515625" style="1" customWidth="1"/>
    <col min="9731" max="9731" width="33.7109375" style="1" customWidth="1"/>
    <col min="9732" max="9732" width="36.85546875" style="1" customWidth="1"/>
    <col min="9733" max="9743" width="16.140625" style="1" customWidth="1"/>
    <col min="9744" max="9744" width="37.42578125" style="1" customWidth="1"/>
    <col min="9745" max="9984" width="9.140625" style="1"/>
    <col min="9985" max="9985" width="1.42578125" style="1" customWidth="1"/>
    <col min="9986" max="9986" width="6.28515625" style="1" customWidth="1"/>
    <col min="9987" max="9987" width="33.7109375" style="1" customWidth="1"/>
    <col min="9988" max="9988" width="36.85546875" style="1" customWidth="1"/>
    <col min="9989" max="9999" width="16.140625" style="1" customWidth="1"/>
    <col min="10000" max="10000" width="37.42578125" style="1" customWidth="1"/>
    <col min="10001" max="10240" width="9.140625" style="1"/>
    <col min="10241" max="10241" width="1.42578125" style="1" customWidth="1"/>
    <col min="10242" max="10242" width="6.28515625" style="1" customWidth="1"/>
    <col min="10243" max="10243" width="33.7109375" style="1" customWidth="1"/>
    <col min="10244" max="10244" width="36.85546875" style="1" customWidth="1"/>
    <col min="10245" max="10255" width="16.140625" style="1" customWidth="1"/>
    <col min="10256" max="10256" width="37.42578125" style="1" customWidth="1"/>
    <col min="10257" max="10496" width="9.140625" style="1"/>
    <col min="10497" max="10497" width="1.42578125" style="1" customWidth="1"/>
    <col min="10498" max="10498" width="6.28515625" style="1" customWidth="1"/>
    <col min="10499" max="10499" width="33.7109375" style="1" customWidth="1"/>
    <col min="10500" max="10500" width="36.85546875" style="1" customWidth="1"/>
    <col min="10501" max="10511" width="16.140625" style="1" customWidth="1"/>
    <col min="10512" max="10512" width="37.42578125" style="1" customWidth="1"/>
    <col min="10513" max="10752" width="9.140625" style="1"/>
    <col min="10753" max="10753" width="1.42578125" style="1" customWidth="1"/>
    <col min="10754" max="10754" width="6.28515625" style="1" customWidth="1"/>
    <col min="10755" max="10755" width="33.7109375" style="1" customWidth="1"/>
    <col min="10756" max="10756" width="36.85546875" style="1" customWidth="1"/>
    <col min="10757" max="10767" width="16.140625" style="1" customWidth="1"/>
    <col min="10768" max="10768" width="37.42578125" style="1" customWidth="1"/>
    <col min="10769" max="11008" width="9.140625" style="1"/>
    <col min="11009" max="11009" width="1.42578125" style="1" customWidth="1"/>
    <col min="11010" max="11010" width="6.28515625" style="1" customWidth="1"/>
    <col min="11011" max="11011" width="33.7109375" style="1" customWidth="1"/>
    <col min="11012" max="11012" width="36.85546875" style="1" customWidth="1"/>
    <col min="11013" max="11023" width="16.140625" style="1" customWidth="1"/>
    <col min="11024" max="11024" width="37.42578125" style="1" customWidth="1"/>
    <col min="11025" max="11264" width="9.140625" style="1"/>
    <col min="11265" max="11265" width="1.42578125" style="1" customWidth="1"/>
    <col min="11266" max="11266" width="6.28515625" style="1" customWidth="1"/>
    <col min="11267" max="11267" width="33.7109375" style="1" customWidth="1"/>
    <col min="11268" max="11268" width="36.85546875" style="1" customWidth="1"/>
    <col min="11269" max="11279" width="16.140625" style="1" customWidth="1"/>
    <col min="11280" max="11280" width="37.42578125" style="1" customWidth="1"/>
    <col min="11281" max="11520" width="9.140625" style="1"/>
    <col min="11521" max="11521" width="1.42578125" style="1" customWidth="1"/>
    <col min="11522" max="11522" width="6.28515625" style="1" customWidth="1"/>
    <col min="11523" max="11523" width="33.7109375" style="1" customWidth="1"/>
    <col min="11524" max="11524" width="36.85546875" style="1" customWidth="1"/>
    <col min="11525" max="11535" width="16.140625" style="1" customWidth="1"/>
    <col min="11536" max="11536" width="37.42578125" style="1" customWidth="1"/>
    <col min="11537" max="11776" width="9.140625" style="1"/>
    <col min="11777" max="11777" width="1.42578125" style="1" customWidth="1"/>
    <col min="11778" max="11778" width="6.28515625" style="1" customWidth="1"/>
    <col min="11779" max="11779" width="33.7109375" style="1" customWidth="1"/>
    <col min="11780" max="11780" width="36.85546875" style="1" customWidth="1"/>
    <col min="11781" max="11791" width="16.140625" style="1" customWidth="1"/>
    <col min="11792" max="11792" width="37.42578125" style="1" customWidth="1"/>
    <col min="11793" max="12032" width="9.140625" style="1"/>
    <col min="12033" max="12033" width="1.42578125" style="1" customWidth="1"/>
    <col min="12034" max="12034" width="6.28515625" style="1" customWidth="1"/>
    <col min="12035" max="12035" width="33.7109375" style="1" customWidth="1"/>
    <col min="12036" max="12036" width="36.85546875" style="1" customWidth="1"/>
    <col min="12037" max="12047" width="16.140625" style="1" customWidth="1"/>
    <col min="12048" max="12048" width="37.42578125" style="1" customWidth="1"/>
    <col min="12049" max="12288" width="9.140625" style="1"/>
    <col min="12289" max="12289" width="1.42578125" style="1" customWidth="1"/>
    <col min="12290" max="12290" width="6.28515625" style="1" customWidth="1"/>
    <col min="12291" max="12291" width="33.7109375" style="1" customWidth="1"/>
    <col min="12292" max="12292" width="36.85546875" style="1" customWidth="1"/>
    <col min="12293" max="12303" width="16.140625" style="1" customWidth="1"/>
    <col min="12304" max="12304" width="37.42578125" style="1" customWidth="1"/>
    <col min="12305" max="12544" width="9.140625" style="1"/>
    <col min="12545" max="12545" width="1.42578125" style="1" customWidth="1"/>
    <col min="12546" max="12546" width="6.28515625" style="1" customWidth="1"/>
    <col min="12547" max="12547" width="33.7109375" style="1" customWidth="1"/>
    <col min="12548" max="12548" width="36.85546875" style="1" customWidth="1"/>
    <col min="12549" max="12559" width="16.140625" style="1" customWidth="1"/>
    <col min="12560" max="12560" width="37.42578125" style="1" customWidth="1"/>
    <col min="12561" max="12800" width="9.140625" style="1"/>
    <col min="12801" max="12801" width="1.42578125" style="1" customWidth="1"/>
    <col min="12802" max="12802" width="6.28515625" style="1" customWidth="1"/>
    <col min="12803" max="12803" width="33.7109375" style="1" customWidth="1"/>
    <col min="12804" max="12804" width="36.85546875" style="1" customWidth="1"/>
    <col min="12805" max="12815" width="16.140625" style="1" customWidth="1"/>
    <col min="12816" max="12816" width="37.42578125" style="1" customWidth="1"/>
    <col min="12817" max="13056" width="9.140625" style="1"/>
    <col min="13057" max="13057" width="1.42578125" style="1" customWidth="1"/>
    <col min="13058" max="13058" width="6.28515625" style="1" customWidth="1"/>
    <col min="13059" max="13059" width="33.7109375" style="1" customWidth="1"/>
    <col min="13060" max="13060" width="36.85546875" style="1" customWidth="1"/>
    <col min="13061" max="13071" width="16.140625" style="1" customWidth="1"/>
    <col min="13072" max="13072" width="37.42578125" style="1" customWidth="1"/>
    <col min="13073" max="13312" width="9.140625" style="1"/>
    <col min="13313" max="13313" width="1.42578125" style="1" customWidth="1"/>
    <col min="13314" max="13314" width="6.28515625" style="1" customWidth="1"/>
    <col min="13315" max="13315" width="33.7109375" style="1" customWidth="1"/>
    <col min="13316" max="13316" width="36.85546875" style="1" customWidth="1"/>
    <col min="13317" max="13327" width="16.140625" style="1" customWidth="1"/>
    <col min="13328" max="13328" width="37.42578125" style="1" customWidth="1"/>
    <col min="13329" max="13568" width="9.140625" style="1"/>
    <col min="13569" max="13569" width="1.42578125" style="1" customWidth="1"/>
    <col min="13570" max="13570" width="6.28515625" style="1" customWidth="1"/>
    <col min="13571" max="13571" width="33.7109375" style="1" customWidth="1"/>
    <col min="13572" max="13572" width="36.85546875" style="1" customWidth="1"/>
    <col min="13573" max="13583" width="16.140625" style="1" customWidth="1"/>
    <col min="13584" max="13584" width="37.42578125" style="1" customWidth="1"/>
    <col min="13585" max="13824" width="9.140625" style="1"/>
    <col min="13825" max="13825" width="1.42578125" style="1" customWidth="1"/>
    <col min="13826" max="13826" width="6.28515625" style="1" customWidth="1"/>
    <col min="13827" max="13827" width="33.7109375" style="1" customWidth="1"/>
    <col min="13828" max="13828" width="36.85546875" style="1" customWidth="1"/>
    <col min="13829" max="13839" width="16.140625" style="1" customWidth="1"/>
    <col min="13840" max="13840" width="37.42578125" style="1" customWidth="1"/>
    <col min="13841" max="14080" width="9.140625" style="1"/>
    <col min="14081" max="14081" width="1.42578125" style="1" customWidth="1"/>
    <col min="14082" max="14082" width="6.28515625" style="1" customWidth="1"/>
    <col min="14083" max="14083" width="33.7109375" style="1" customWidth="1"/>
    <col min="14084" max="14084" width="36.85546875" style="1" customWidth="1"/>
    <col min="14085" max="14095" width="16.140625" style="1" customWidth="1"/>
    <col min="14096" max="14096" width="37.42578125" style="1" customWidth="1"/>
    <col min="14097" max="14336" width="9.140625" style="1"/>
    <col min="14337" max="14337" width="1.42578125" style="1" customWidth="1"/>
    <col min="14338" max="14338" width="6.28515625" style="1" customWidth="1"/>
    <col min="14339" max="14339" width="33.7109375" style="1" customWidth="1"/>
    <col min="14340" max="14340" width="36.85546875" style="1" customWidth="1"/>
    <col min="14341" max="14351" width="16.140625" style="1" customWidth="1"/>
    <col min="14352" max="14352" width="37.42578125" style="1" customWidth="1"/>
    <col min="14353" max="14592" width="9.140625" style="1"/>
    <col min="14593" max="14593" width="1.42578125" style="1" customWidth="1"/>
    <col min="14594" max="14594" width="6.28515625" style="1" customWidth="1"/>
    <col min="14595" max="14595" width="33.7109375" style="1" customWidth="1"/>
    <col min="14596" max="14596" width="36.85546875" style="1" customWidth="1"/>
    <col min="14597" max="14607" width="16.140625" style="1" customWidth="1"/>
    <col min="14608" max="14608" width="37.42578125" style="1" customWidth="1"/>
    <col min="14609" max="14848" width="9.140625" style="1"/>
    <col min="14849" max="14849" width="1.42578125" style="1" customWidth="1"/>
    <col min="14850" max="14850" width="6.28515625" style="1" customWidth="1"/>
    <col min="14851" max="14851" width="33.7109375" style="1" customWidth="1"/>
    <col min="14852" max="14852" width="36.85546875" style="1" customWidth="1"/>
    <col min="14853" max="14863" width="16.140625" style="1" customWidth="1"/>
    <col min="14864" max="14864" width="37.42578125" style="1" customWidth="1"/>
    <col min="14865" max="15104" width="9.140625" style="1"/>
    <col min="15105" max="15105" width="1.42578125" style="1" customWidth="1"/>
    <col min="15106" max="15106" width="6.28515625" style="1" customWidth="1"/>
    <col min="15107" max="15107" width="33.7109375" style="1" customWidth="1"/>
    <col min="15108" max="15108" width="36.85546875" style="1" customWidth="1"/>
    <col min="15109" max="15119" width="16.140625" style="1" customWidth="1"/>
    <col min="15120" max="15120" width="37.42578125" style="1" customWidth="1"/>
    <col min="15121" max="15360" width="9.140625" style="1"/>
    <col min="15361" max="15361" width="1.42578125" style="1" customWidth="1"/>
    <col min="15362" max="15362" width="6.28515625" style="1" customWidth="1"/>
    <col min="15363" max="15363" width="33.7109375" style="1" customWidth="1"/>
    <col min="15364" max="15364" width="36.85546875" style="1" customWidth="1"/>
    <col min="15365" max="15375" width="16.140625" style="1" customWidth="1"/>
    <col min="15376" max="15376" width="37.42578125" style="1" customWidth="1"/>
    <col min="15377" max="15616" width="9.140625" style="1"/>
    <col min="15617" max="15617" width="1.42578125" style="1" customWidth="1"/>
    <col min="15618" max="15618" width="6.28515625" style="1" customWidth="1"/>
    <col min="15619" max="15619" width="33.7109375" style="1" customWidth="1"/>
    <col min="15620" max="15620" width="36.85546875" style="1" customWidth="1"/>
    <col min="15621" max="15631" width="16.140625" style="1" customWidth="1"/>
    <col min="15632" max="15632" width="37.42578125" style="1" customWidth="1"/>
    <col min="15633" max="15872" width="9.140625" style="1"/>
    <col min="15873" max="15873" width="1.42578125" style="1" customWidth="1"/>
    <col min="15874" max="15874" width="6.28515625" style="1" customWidth="1"/>
    <col min="15875" max="15875" width="33.7109375" style="1" customWidth="1"/>
    <col min="15876" max="15876" width="36.85546875" style="1" customWidth="1"/>
    <col min="15877" max="15887" width="16.140625" style="1" customWidth="1"/>
    <col min="15888" max="15888" width="37.42578125" style="1" customWidth="1"/>
    <col min="15889" max="16128" width="9.140625" style="1"/>
    <col min="16129" max="16129" width="1.42578125" style="1" customWidth="1"/>
    <col min="16130" max="16130" width="6.28515625" style="1" customWidth="1"/>
    <col min="16131" max="16131" width="33.7109375" style="1" customWidth="1"/>
    <col min="16132" max="16132" width="36.85546875" style="1" customWidth="1"/>
    <col min="16133" max="16143" width="16.140625" style="1" customWidth="1"/>
    <col min="16144" max="16144" width="37.42578125" style="1" customWidth="1"/>
    <col min="16145" max="16384" width="9.140625" style="1"/>
  </cols>
  <sheetData>
    <row r="1" spans="1:16" ht="9.75" hidden="1" customHeight="1" x14ac:dyDescent="0.25">
      <c r="A1" s="4"/>
      <c r="B1" s="211"/>
      <c r="C1" s="212"/>
      <c r="D1" s="213"/>
      <c r="E1" s="214"/>
      <c r="F1" s="215"/>
      <c r="G1" s="216"/>
      <c r="H1" s="217"/>
      <c r="I1" s="217"/>
      <c r="J1" s="217"/>
      <c r="K1" s="217"/>
      <c r="L1" s="217"/>
      <c r="M1" s="217"/>
      <c r="N1" s="217"/>
      <c r="O1" s="218"/>
      <c r="P1" s="219"/>
    </row>
    <row r="2" spans="1:16" ht="10.5" hidden="1" customHeight="1" x14ac:dyDescent="0.25">
      <c r="A2" s="4"/>
      <c r="B2" s="220"/>
      <c r="C2" s="221"/>
      <c r="D2" s="222"/>
      <c r="E2" s="223"/>
      <c r="F2" s="224"/>
      <c r="G2" s="225"/>
      <c r="H2" s="226"/>
      <c r="I2" s="226"/>
      <c r="J2" s="226"/>
      <c r="K2" s="226"/>
      <c r="L2" s="226"/>
      <c r="M2" s="226"/>
      <c r="N2" s="226"/>
      <c r="O2" s="227"/>
      <c r="P2" s="228"/>
    </row>
    <row r="3" spans="1:16" ht="23.25" hidden="1" customHeight="1" x14ac:dyDescent="0.25">
      <c r="A3" s="4"/>
      <c r="B3" s="229"/>
      <c r="C3" s="708" t="s">
        <v>128</v>
      </c>
      <c r="D3" s="709"/>
      <c r="E3" s="230"/>
      <c r="F3" s="231"/>
      <c r="G3" s="232"/>
      <c r="H3" s="233"/>
      <c r="I3" s="233"/>
      <c r="J3" s="233"/>
      <c r="K3" s="233"/>
      <c r="L3" s="233"/>
      <c r="M3" s="233"/>
      <c r="N3" s="233"/>
      <c r="O3" s="234"/>
      <c r="P3" s="235"/>
    </row>
    <row r="4" spans="1:16" hidden="1" x14ac:dyDescent="0.25">
      <c r="E4" s="236"/>
      <c r="F4" s="236"/>
    </row>
    <row r="5" spans="1:16" hidden="1" x14ac:dyDescent="0.25">
      <c r="B5" s="5">
        <v>2022</v>
      </c>
      <c r="C5" s="6" t="s">
        <v>4</v>
      </c>
    </row>
    <row r="6" spans="1:16" ht="12" customHeight="1" x14ac:dyDescent="0.25">
      <c r="A6" s="7" t="s">
        <v>129</v>
      </c>
      <c r="B6" s="237"/>
      <c r="C6" s="237"/>
      <c r="D6" s="238"/>
      <c r="E6" s="239"/>
      <c r="F6" s="238"/>
      <c r="G6" s="238"/>
      <c r="H6" s="238"/>
      <c r="I6" s="238"/>
      <c r="J6" s="238"/>
      <c r="K6" s="238"/>
      <c r="L6" s="238"/>
      <c r="M6" s="238"/>
      <c r="N6" s="238"/>
      <c r="O6" s="238"/>
      <c r="P6" s="238"/>
    </row>
    <row r="7" spans="1:16" x14ac:dyDescent="0.25">
      <c r="A7" s="4"/>
      <c r="B7" s="710" t="s">
        <v>669</v>
      </c>
      <c r="C7" s="710"/>
      <c r="D7" s="710"/>
      <c r="E7" s="710"/>
      <c r="F7" s="710"/>
      <c r="G7" s="710"/>
      <c r="H7" s="710"/>
      <c r="I7" s="710"/>
      <c r="J7" s="710"/>
      <c r="K7" s="710"/>
      <c r="L7" s="710"/>
      <c r="M7" s="710"/>
      <c r="N7" s="710"/>
      <c r="O7" s="710"/>
      <c r="P7" s="710"/>
    </row>
    <row r="8" spans="1:16" ht="22.5" x14ac:dyDescent="0.25">
      <c r="A8" s="4"/>
      <c r="B8" s="711" t="s">
        <v>708</v>
      </c>
      <c r="C8" s="711"/>
      <c r="D8" s="711"/>
      <c r="E8" s="711"/>
      <c r="F8" s="711"/>
      <c r="G8" s="711"/>
      <c r="H8" s="711"/>
      <c r="I8" s="711"/>
      <c r="J8" s="711"/>
      <c r="K8" s="711"/>
      <c r="L8" s="711"/>
      <c r="M8" s="241"/>
      <c r="N8" s="241"/>
      <c r="O8" s="241"/>
      <c r="P8" s="241"/>
    </row>
    <row r="9" spans="1:16" ht="22.5" customHeight="1" x14ac:dyDescent="0.25">
      <c r="A9" s="4"/>
      <c r="B9" s="711" t="str">
        <f>"KURUM ADI : " &amp; KurumAd</f>
        <v xml:space="preserve">KURUM ADI : </v>
      </c>
      <c r="C9" s="711"/>
      <c r="D9" s="711"/>
      <c r="E9" s="711"/>
      <c r="F9" s="711"/>
      <c r="G9" s="711"/>
      <c r="H9" s="711"/>
      <c r="I9" s="711"/>
      <c r="J9" s="711"/>
      <c r="K9" s="711"/>
      <c r="L9" s="711"/>
      <c r="M9" s="242"/>
      <c r="N9" s="242"/>
      <c r="O9" s="242"/>
      <c r="P9" s="242"/>
    </row>
    <row r="10" spans="1:16" ht="15.75" thickBot="1" x14ac:dyDescent="0.3">
      <c r="A10" s="4"/>
      <c r="B10" s="237"/>
      <c r="C10" s="237"/>
      <c r="D10" s="238"/>
      <c r="E10" s="238"/>
      <c r="F10" s="238"/>
      <c r="G10" s="238"/>
      <c r="H10" s="238"/>
      <c r="I10" s="238"/>
      <c r="J10" s="238"/>
      <c r="K10" s="238"/>
      <c r="L10" s="243" t="s">
        <v>130</v>
      </c>
      <c r="M10" s="238"/>
      <c r="N10" s="238"/>
      <c r="O10" s="238"/>
      <c r="P10" s="238"/>
    </row>
    <row r="11" spans="1:16" ht="18.75" customHeight="1" x14ac:dyDescent="0.25">
      <c r="A11" s="4"/>
      <c r="B11" s="237"/>
      <c r="C11" s="237"/>
      <c r="D11" s="713" t="s">
        <v>131</v>
      </c>
      <c r="E11" s="704">
        <v>2024</v>
      </c>
      <c r="F11" s="705"/>
      <c r="G11" s="704">
        <v>2025</v>
      </c>
      <c r="H11" s="712"/>
      <c r="I11" s="705"/>
      <c r="J11" s="244">
        <v>2026</v>
      </c>
      <c r="K11" s="246">
        <v>2027</v>
      </c>
      <c r="L11" s="245">
        <v>2028</v>
      </c>
      <c r="M11" s="247"/>
      <c r="N11" s="240"/>
      <c r="O11" s="238"/>
      <c r="P11" s="238"/>
    </row>
    <row r="12" spans="1:16" ht="42.75" customHeight="1" x14ac:dyDescent="0.25">
      <c r="A12" s="4"/>
      <c r="B12" s="237"/>
      <c r="C12" s="237"/>
      <c r="D12" s="714"/>
      <c r="E12" s="248" t="s">
        <v>132</v>
      </c>
      <c r="F12" s="249" t="s">
        <v>133</v>
      </c>
      <c r="G12" s="248" t="s">
        <v>132</v>
      </c>
      <c r="H12" s="250" t="s">
        <v>134</v>
      </c>
      <c r="I12" s="249" t="s">
        <v>135</v>
      </c>
      <c r="J12" s="248" t="s">
        <v>136</v>
      </c>
      <c r="K12" s="251" t="s">
        <v>137</v>
      </c>
      <c r="L12" s="249" t="s">
        <v>137</v>
      </c>
      <c r="M12" s="252"/>
      <c r="N12" s="253"/>
      <c r="O12" s="238"/>
      <c r="P12" s="238"/>
    </row>
    <row r="13" spans="1:16" ht="15.75" thickBot="1" x14ac:dyDescent="0.3">
      <c r="A13" s="4"/>
      <c r="B13" s="237"/>
      <c r="C13" s="237"/>
      <c r="D13" s="715"/>
      <c r="E13" s="254">
        <v>0</v>
      </c>
      <c r="F13" s="255">
        <v>0</v>
      </c>
      <c r="G13" s="254">
        <v>0</v>
      </c>
      <c r="H13" s="256">
        <v>0</v>
      </c>
      <c r="I13" s="255">
        <v>0</v>
      </c>
      <c r="J13" s="254">
        <v>0</v>
      </c>
      <c r="K13" s="256">
        <v>0</v>
      </c>
      <c r="L13" s="255">
        <v>0</v>
      </c>
      <c r="M13" s="257"/>
      <c r="N13" s="258"/>
      <c r="O13" s="238"/>
      <c r="P13" s="238"/>
    </row>
    <row r="14" spans="1:16" ht="15.75" thickBot="1" x14ac:dyDescent="0.3">
      <c r="A14" s="4"/>
      <c r="B14" s="237"/>
      <c r="C14" s="237"/>
      <c r="D14" s="238"/>
      <c r="E14" s="238"/>
      <c r="F14" s="238"/>
      <c r="G14" s="238"/>
      <c r="H14" s="238"/>
      <c r="I14" s="238"/>
      <c r="J14" s="238"/>
      <c r="K14" s="238"/>
      <c r="L14" s="238"/>
      <c r="M14" s="238"/>
      <c r="N14" s="238"/>
      <c r="O14" s="238"/>
      <c r="P14" s="238"/>
    </row>
    <row r="15" spans="1:16" ht="18" customHeight="1" thickBot="1" x14ac:dyDescent="0.3">
      <c r="A15" s="4"/>
      <c r="B15" s="706" t="s">
        <v>138</v>
      </c>
      <c r="C15" s="706" t="s">
        <v>139</v>
      </c>
      <c r="D15" s="707" t="s">
        <v>140</v>
      </c>
      <c r="E15" s="704">
        <v>2024</v>
      </c>
      <c r="F15" s="705"/>
      <c r="G15" s="694" t="s">
        <v>141</v>
      </c>
      <c r="H15" s="695"/>
      <c r="I15" s="695"/>
      <c r="J15" s="695"/>
      <c r="K15" s="695"/>
      <c r="L15" s="695"/>
      <c r="M15" s="695"/>
      <c r="N15" s="695"/>
      <c r="O15" s="695"/>
      <c r="P15" s="696" t="s">
        <v>6</v>
      </c>
    </row>
    <row r="16" spans="1:16" ht="18.75" customHeight="1" x14ac:dyDescent="0.25">
      <c r="A16" s="4"/>
      <c r="B16" s="706"/>
      <c r="C16" s="706"/>
      <c r="D16" s="707"/>
      <c r="E16" s="698" t="s">
        <v>142</v>
      </c>
      <c r="F16" s="700" t="s">
        <v>143</v>
      </c>
      <c r="G16" s="702" t="s">
        <v>144</v>
      </c>
      <c r="H16" s="704">
        <v>2025</v>
      </c>
      <c r="I16" s="705"/>
      <c r="J16" s="704">
        <v>2026</v>
      </c>
      <c r="K16" s="705"/>
      <c r="L16" s="704">
        <v>2027</v>
      </c>
      <c r="M16" s="705"/>
      <c r="N16" s="704">
        <v>2028</v>
      </c>
      <c r="O16" s="705"/>
      <c r="P16" s="697"/>
    </row>
    <row r="17" spans="1:16" ht="25.5" customHeight="1" x14ac:dyDescent="0.25">
      <c r="A17" s="4"/>
      <c r="B17" s="706"/>
      <c r="C17" s="706"/>
      <c r="D17" s="707"/>
      <c r="E17" s="699"/>
      <c r="F17" s="701"/>
      <c r="G17" s="703"/>
      <c r="H17" s="264" t="s">
        <v>145</v>
      </c>
      <c r="I17" s="265" t="s">
        <v>146</v>
      </c>
      <c r="J17" s="264" t="s">
        <v>145</v>
      </c>
      <c r="K17" s="265" t="s">
        <v>146</v>
      </c>
      <c r="L17" s="264" t="s">
        <v>145</v>
      </c>
      <c r="M17" s="265" t="s">
        <v>146</v>
      </c>
      <c r="N17" s="264" t="s">
        <v>145</v>
      </c>
      <c r="O17" s="265" t="s">
        <v>146</v>
      </c>
      <c r="P17" s="697"/>
    </row>
    <row r="18" spans="1:16" x14ac:dyDescent="0.25">
      <c r="A18" s="4"/>
      <c r="B18" s="251"/>
      <c r="C18" s="251"/>
      <c r="D18" s="259"/>
      <c r="E18" s="261"/>
      <c r="F18" s="262"/>
      <c r="G18" s="263"/>
      <c r="H18" s="264"/>
      <c r="I18" s="265"/>
      <c r="J18" s="264"/>
      <c r="K18" s="265"/>
      <c r="L18" s="264"/>
      <c r="M18" s="265"/>
      <c r="N18" s="264"/>
      <c r="O18" s="265"/>
      <c r="P18" s="260"/>
    </row>
    <row r="19" spans="1:16" x14ac:dyDescent="0.25">
      <c r="A19" s="4"/>
      <c r="B19" s="251"/>
      <c r="C19" s="251"/>
      <c r="D19" s="259"/>
      <c r="E19" s="261"/>
      <c r="F19" s="262"/>
      <c r="G19" s="263"/>
      <c r="H19" s="264"/>
      <c r="I19" s="265"/>
      <c r="J19" s="264"/>
      <c r="K19" s="265"/>
      <c r="L19" s="264"/>
      <c r="M19" s="265"/>
      <c r="N19" s="264"/>
      <c r="O19" s="265"/>
      <c r="P19" s="260"/>
    </row>
    <row r="20" spans="1:16" x14ac:dyDescent="0.25">
      <c r="A20" s="4"/>
      <c r="B20" s="251"/>
      <c r="C20" s="251"/>
      <c r="D20" s="259"/>
      <c r="E20" s="261"/>
      <c r="F20" s="262"/>
      <c r="G20" s="263"/>
      <c r="H20" s="264"/>
      <c r="I20" s="265"/>
      <c r="J20" s="264"/>
      <c r="K20" s="265"/>
      <c r="L20" s="264"/>
      <c r="M20" s="265"/>
      <c r="N20" s="264"/>
      <c r="O20" s="265"/>
      <c r="P20" s="260"/>
    </row>
    <row r="21" spans="1:16" ht="30.75" customHeight="1" x14ac:dyDescent="0.25">
      <c r="A21" s="4"/>
      <c r="B21" s="251"/>
      <c r="C21" s="251"/>
      <c r="D21" s="259"/>
      <c r="E21" s="261"/>
      <c r="F21" s="262"/>
      <c r="G21" s="263"/>
      <c r="H21" s="264"/>
      <c r="I21" s="265"/>
      <c r="J21" s="264"/>
      <c r="K21" s="265"/>
      <c r="L21" s="264"/>
      <c r="M21" s="265"/>
      <c r="N21" s="264"/>
      <c r="O21" s="265"/>
      <c r="P21" s="260"/>
    </row>
    <row r="22" spans="1:16" x14ac:dyDescent="0.25">
      <c r="A22" s="4"/>
      <c r="B22" s="251"/>
      <c r="C22" s="251"/>
      <c r="D22" s="259"/>
      <c r="E22" s="261"/>
      <c r="F22" s="262"/>
      <c r="G22" s="263"/>
      <c r="H22" s="264"/>
      <c r="I22" s="265"/>
      <c r="J22" s="264"/>
      <c r="K22" s="265"/>
      <c r="L22" s="264"/>
      <c r="M22" s="265"/>
      <c r="N22" s="264"/>
      <c r="O22" s="265"/>
      <c r="P22" s="260"/>
    </row>
    <row r="23" spans="1:16" x14ac:dyDescent="0.25">
      <c r="A23" s="4"/>
      <c r="B23" s="251"/>
      <c r="C23" s="251"/>
      <c r="D23" s="259"/>
      <c r="E23" s="261"/>
      <c r="F23" s="262"/>
      <c r="G23" s="263"/>
      <c r="H23" s="264"/>
      <c r="I23" s="265"/>
      <c r="J23" s="264"/>
      <c r="K23" s="265"/>
      <c r="L23" s="264"/>
      <c r="M23" s="265"/>
      <c r="N23" s="264"/>
      <c r="O23" s="265"/>
      <c r="P23" s="260"/>
    </row>
    <row r="24" spans="1:16" x14ac:dyDescent="0.25">
      <c r="A24" s="4"/>
      <c r="B24" s="251"/>
      <c r="C24" s="251"/>
      <c r="D24" s="259"/>
      <c r="E24" s="261"/>
      <c r="F24" s="262"/>
      <c r="G24" s="263"/>
      <c r="H24" s="264"/>
      <c r="I24" s="265"/>
      <c r="J24" s="264"/>
      <c r="K24" s="265"/>
      <c r="L24" s="264"/>
      <c r="M24" s="265"/>
      <c r="N24" s="264"/>
      <c r="O24" s="265"/>
      <c r="P24" s="260"/>
    </row>
    <row r="25" spans="1:16" ht="15.75" thickBot="1" x14ac:dyDescent="0.3">
      <c r="A25" s="4"/>
      <c r="B25" s="266"/>
      <c r="C25" s="692" t="s">
        <v>128</v>
      </c>
      <c r="D25" s="693"/>
      <c r="E25" s="267">
        <v>0</v>
      </c>
      <c r="F25" s="268">
        <v>0</v>
      </c>
      <c r="G25" s="269"/>
      <c r="H25" s="270">
        <v>0</v>
      </c>
      <c r="I25" s="271">
        <v>0</v>
      </c>
      <c r="J25" s="270">
        <v>0</v>
      </c>
      <c r="K25" s="271">
        <v>0</v>
      </c>
      <c r="L25" s="270">
        <v>0</v>
      </c>
      <c r="M25" s="271">
        <v>0</v>
      </c>
      <c r="N25" s="270">
        <v>0</v>
      </c>
      <c r="O25" s="271">
        <v>0</v>
      </c>
      <c r="P25" s="272"/>
    </row>
  </sheetData>
  <mergeCells count="21">
    <mergeCell ref="B15:B17"/>
    <mergeCell ref="C15:C17"/>
    <mergeCell ref="D15:D17"/>
    <mergeCell ref="E15:F15"/>
    <mergeCell ref="C3:D3"/>
    <mergeCell ref="B7:P7"/>
    <mergeCell ref="B8:L8"/>
    <mergeCell ref="B9:L9"/>
    <mergeCell ref="G11:I11"/>
    <mergeCell ref="D11:D13"/>
    <mergeCell ref="E11:F11"/>
    <mergeCell ref="C25:D25"/>
    <mergeCell ref="G15:O15"/>
    <mergeCell ref="P15:P17"/>
    <mergeCell ref="E16:E17"/>
    <mergeCell ref="F16:F17"/>
    <mergeCell ref="G16:G17"/>
    <mergeCell ref="H16:I16"/>
    <mergeCell ref="J16:K16"/>
    <mergeCell ref="L16:M16"/>
    <mergeCell ref="N16:O16"/>
  </mergeCells>
  <pageMargins left="0.7" right="0.7" top="0.75" bottom="0.75" header="0.3" footer="0.3"/>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2360F-D1A8-4E5B-B5CC-BBDDBA088EDD}">
  <dimension ref="A1:H20"/>
  <sheetViews>
    <sheetView topLeftCell="A2" zoomScaleNormal="100" workbookViewId="0">
      <selection activeCell="M11" sqref="M11"/>
    </sheetView>
  </sheetViews>
  <sheetFormatPr defaultRowHeight="12.75" x14ac:dyDescent="0.2"/>
  <cols>
    <col min="1" max="1" width="0.42578125" style="8" customWidth="1"/>
    <col min="2" max="2" width="5.7109375" style="8" customWidth="1"/>
    <col min="3" max="3" width="14.42578125" style="8" customWidth="1"/>
    <col min="4" max="4" width="45.5703125" style="8" customWidth="1"/>
    <col min="5" max="5" width="12.7109375" style="8" customWidth="1"/>
    <col min="6" max="6" width="9.7109375" style="8" customWidth="1"/>
    <col min="7" max="7" width="39.7109375" style="8" customWidth="1"/>
    <col min="8" max="8" width="37.140625" style="8" customWidth="1"/>
    <col min="9" max="256" width="9.140625" style="8"/>
    <col min="257" max="257" width="0.42578125" style="8" customWidth="1"/>
    <col min="258" max="258" width="5.7109375" style="8" customWidth="1"/>
    <col min="259" max="259" width="14.42578125" style="8" customWidth="1"/>
    <col min="260" max="260" width="45.5703125" style="8" customWidth="1"/>
    <col min="261" max="261" width="12.7109375" style="8" customWidth="1"/>
    <col min="262" max="262" width="9.7109375" style="8" customWidth="1"/>
    <col min="263" max="263" width="39.7109375" style="8" customWidth="1"/>
    <col min="264" max="264" width="48.140625" style="8" customWidth="1"/>
    <col min="265" max="512" width="9.140625" style="8"/>
    <col min="513" max="513" width="0.42578125" style="8" customWidth="1"/>
    <col min="514" max="514" width="5.7109375" style="8" customWidth="1"/>
    <col min="515" max="515" width="14.42578125" style="8" customWidth="1"/>
    <col min="516" max="516" width="45.5703125" style="8" customWidth="1"/>
    <col min="517" max="517" width="12.7109375" style="8" customWidth="1"/>
    <col min="518" max="518" width="9.7109375" style="8" customWidth="1"/>
    <col min="519" max="519" width="39.7109375" style="8" customWidth="1"/>
    <col min="520" max="520" width="48.140625" style="8" customWidth="1"/>
    <col min="521" max="768" width="9.140625" style="8"/>
    <col min="769" max="769" width="0.42578125" style="8" customWidth="1"/>
    <col min="770" max="770" width="5.7109375" style="8" customWidth="1"/>
    <col min="771" max="771" width="14.42578125" style="8" customWidth="1"/>
    <col min="772" max="772" width="45.5703125" style="8" customWidth="1"/>
    <col min="773" max="773" width="12.7109375" style="8" customWidth="1"/>
    <col min="774" max="774" width="9.7109375" style="8" customWidth="1"/>
    <col min="775" max="775" width="39.7109375" style="8" customWidth="1"/>
    <col min="776" max="776" width="48.140625" style="8" customWidth="1"/>
    <col min="777" max="1024" width="9.140625" style="8"/>
    <col min="1025" max="1025" width="0.42578125" style="8" customWidth="1"/>
    <col min="1026" max="1026" width="5.7109375" style="8" customWidth="1"/>
    <col min="1027" max="1027" width="14.42578125" style="8" customWidth="1"/>
    <col min="1028" max="1028" width="45.5703125" style="8" customWidth="1"/>
    <col min="1029" max="1029" width="12.7109375" style="8" customWidth="1"/>
    <col min="1030" max="1030" width="9.7109375" style="8" customWidth="1"/>
    <col min="1031" max="1031" width="39.7109375" style="8" customWidth="1"/>
    <col min="1032" max="1032" width="48.140625" style="8" customWidth="1"/>
    <col min="1033" max="1280" width="9.140625" style="8"/>
    <col min="1281" max="1281" width="0.42578125" style="8" customWidth="1"/>
    <col min="1282" max="1282" width="5.7109375" style="8" customWidth="1"/>
    <col min="1283" max="1283" width="14.42578125" style="8" customWidth="1"/>
    <col min="1284" max="1284" width="45.5703125" style="8" customWidth="1"/>
    <col min="1285" max="1285" width="12.7109375" style="8" customWidth="1"/>
    <col min="1286" max="1286" width="9.7109375" style="8" customWidth="1"/>
    <col min="1287" max="1287" width="39.7109375" style="8" customWidth="1"/>
    <col min="1288" max="1288" width="48.140625" style="8" customWidth="1"/>
    <col min="1289" max="1536" width="9.140625" style="8"/>
    <col min="1537" max="1537" width="0.42578125" style="8" customWidth="1"/>
    <col min="1538" max="1538" width="5.7109375" style="8" customWidth="1"/>
    <col min="1539" max="1539" width="14.42578125" style="8" customWidth="1"/>
    <col min="1540" max="1540" width="45.5703125" style="8" customWidth="1"/>
    <col min="1541" max="1541" width="12.7109375" style="8" customWidth="1"/>
    <col min="1542" max="1542" width="9.7109375" style="8" customWidth="1"/>
    <col min="1543" max="1543" width="39.7109375" style="8" customWidth="1"/>
    <col min="1544" max="1544" width="48.140625" style="8" customWidth="1"/>
    <col min="1545" max="1792" width="9.140625" style="8"/>
    <col min="1793" max="1793" width="0.42578125" style="8" customWidth="1"/>
    <col min="1794" max="1794" width="5.7109375" style="8" customWidth="1"/>
    <col min="1795" max="1795" width="14.42578125" style="8" customWidth="1"/>
    <col min="1796" max="1796" width="45.5703125" style="8" customWidth="1"/>
    <col min="1797" max="1797" width="12.7109375" style="8" customWidth="1"/>
    <col min="1798" max="1798" width="9.7109375" style="8" customWidth="1"/>
    <col min="1799" max="1799" width="39.7109375" style="8" customWidth="1"/>
    <col min="1800" max="1800" width="48.140625" style="8" customWidth="1"/>
    <col min="1801" max="2048" width="9.140625" style="8"/>
    <col min="2049" max="2049" width="0.42578125" style="8" customWidth="1"/>
    <col min="2050" max="2050" width="5.7109375" style="8" customWidth="1"/>
    <col min="2051" max="2051" width="14.42578125" style="8" customWidth="1"/>
    <col min="2052" max="2052" width="45.5703125" style="8" customWidth="1"/>
    <col min="2053" max="2053" width="12.7109375" style="8" customWidth="1"/>
    <col min="2054" max="2054" width="9.7109375" style="8" customWidth="1"/>
    <col min="2055" max="2055" width="39.7109375" style="8" customWidth="1"/>
    <col min="2056" max="2056" width="48.140625" style="8" customWidth="1"/>
    <col min="2057" max="2304" width="9.140625" style="8"/>
    <col min="2305" max="2305" width="0.42578125" style="8" customWidth="1"/>
    <col min="2306" max="2306" width="5.7109375" style="8" customWidth="1"/>
    <col min="2307" max="2307" width="14.42578125" style="8" customWidth="1"/>
    <col min="2308" max="2308" width="45.5703125" style="8" customWidth="1"/>
    <col min="2309" max="2309" width="12.7109375" style="8" customWidth="1"/>
    <col min="2310" max="2310" width="9.7109375" style="8" customWidth="1"/>
    <col min="2311" max="2311" width="39.7109375" style="8" customWidth="1"/>
    <col min="2312" max="2312" width="48.140625" style="8" customWidth="1"/>
    <col min="2313" max="2560" width="9.140625" style="8"/>
    <col min="2561" max="2561" width="0.42578125" style="8" customWidth="1"/>
    <col min="2562" max="2562" width="5.7109375" style="8" customWidth="1"/>
    <col min="2563" max="2563" width="14.42578125" style="8" customWidth="1"/>
    <col min="2564" max="2564" width="45.5703125" style="8" customWidth="1"/>
    <col min="2565" max="2565" width="12.7109375" style="8" customWidth="1"/>
    <col min="2566" max="2566" width="9.7109375" style="8" customWidth="1"/>
    <col min="2567" max="2567" width="39.7109375" style="8" customWidth="1"/>
    <col min="2568" max="2568" width="48.140625" style="8" customWidth="1"/>
    <col min="2569" max="2816" width="9.140625" style="8"/>
    <col min="2817" max="2817" width="0.42578125" style="8" customWidth="1"/>
    <col min="2818" max="2818" width="5.7109375" style="8" customWidth="1"/>
    <col min="2819" max="2819" width="14.42578125" style="8" customWidth="1"/>
    <col min="2820" max="2820" width="45.5703125" style="8" customWidth="1"/>
    <col min="2821" max="2821" width="12.7109375" style="8" customWidth="1"/>
    <col min="2822" max="2822" width="9.7109375" style="8" customWidth="1"/>
    <col min="2823" max="2823" width="39.7109375" style="8" customWidth="1"/>
    <col min="2824" max="2824" width="48.140625" style="8" customWidth="1"/>
    <col min="2825" max="3072" width="9.140625" style="8"/>
    <col min="3073" max="3073" width="0.42578125" style="8" customWidth="1"/>
    <col min="3074" max="3074" width="5.7109375" style="8" customWidth="1"/>
    <col min="3075" max="3075" width="14.42578125" style="8" customWidth="1"/>
    <col min="3076" max="3076" width="45.5703125" style="8" customWidth="1"/>
    <col min="3077" max="3077" width="12.7109375" style="8" customWidth="1"/>
    <col min="3078" max="3078" width="9.7109375" style="8" customWidth="1"/>
    <col min="3079" max="3079" width="39.7109375" style="8" customWidth="1"/>
    <col min="3080" max="3080" width="48.140625" style="8" customWidth="1"/>
    <col min="3081" max="3328" width="9.140625" style="8"/>
    <col min="3329" max="3329" width="0.42578125" style="8" customWidth="1"/>
    <col min="3330" max="3330" width="5.7109375" style="8" customWidth="1"/>
    <col min="3331" max="3331" width="14.42578125" style="8" customWidth="1"/>
    <col min="3332" max="3332" width="45.5703125" style="8" customWidth="1"/>
    <col min="3333" max="3333" width="12.7109375" style="8" customWidth="1"/>
    <col min="3334" max="3334" width="9.7109375" style="8" customWidth="1"/>
    <col min="3335" max="3335" width="39.7109375" style="8" customWidth="1"/>
    <col min="3336" max="3336" width="48.140625" style="8" customWidth="1"/>
    <col min="3337" max="3584" width="9.140625" style="8"/>
    <col min="3585" max="3585" width="0.42578125" style="8" customWidth="1"/>
    <col min="3586" max="3586" width="5.7109375" style="8" customWidth="1"/>
    <col min="3587" max="3587" width="14.42578125" style="8" customWidth="1"/>
    <col min="3588" max="3588" width="45.5703125" style="8" customWidth="1"/>
    <col min="3589" max="3589" width="12.7109375" style="8" customWidth="1"/>
    <col min="3590" max="3590" width="9.7109375" style="8" customWidth="1"/>
    <col min="3591" max="3591" width="39.7109375" style="8" customWidth="1"/>
    <col min="3592" max="3592" width="48.140625" style="8" customWidth="1"/>
    <col min="3593" max="3840" width="9.140625" style="8"/>
    <col min="3841" max="3841" width="0.42578125" style="8" customWidth="1"/>
    <col min="3842" max="3842" width="5.7109375" style="8" customWidth="1"/>
    <col min="3843" max="3843" width="14.42578125" style="8" customWidth="1"/>
    <col min="3844" max="3844" width="45.5703125" style="8" customWidth="1"/>
    <col min="3845" max="3845" width="12.7109375" style="8" customWidth="1"/>
    <col min="3846" max="3846" width="9.7109375" style="8" customWidth="1"/>
    <col min="3847" max="3847" width="39.7109375" style="8" customWidth="1"/>
    <col min="3848" max="3848" width="48.140625" style="8" customWidth="1"/>
    <col min="3849" max="4096" width="9.140625" style="8"/>
    <col min="4097" max="4097" width="0.42578125" style="8" customWidth="1"/>
    <col min="4098" max="4098" width="5.7109375" style="8" customWidth="1"/>
    <col min="4099" max="4099" width="14.42578125" style="8" customWidth="1"/>
    <col min="4100" max="4100" width="45.5703125" style="8" customWidth="1"/>
    <col min="4101" max="4101" width="12.7109375" style="8" customWidth="1"/>
    <col min="4102" max="4102" width="9.7109375" style="8" customWidth="1"/>
    <col min="4103" max="4103" width="39.7109375" style="8" customWidth="1"/>
    <col min="4104" max="4104" width="48.140625" style="8" customWidth="1"/>
    <col min="4105" max="4352" width="9.140625" style="8"/>
    <col min="4353" max="4353" width="0.42578125" style="8" customWidth="1"/>
    <col min="4354" max="4354" width="5.7109375" style="8" customWidth="1"/>
    <col min="4355" max="4355" width="14.42578125" style="8" customWidth="1"/>
    <col min="4356" max="4356" width="45.5703125" style="8" customWidth="1"/>
    <col min="4357" max="4357" width="12.7109375" style="8" customWidth="1"/>
    <col min="4358" max="4358" width="9.7109375" style="8" customWidth="1"/>
    <col min="4359" max="4359" width="39.7109375" style="8" customWidth="1"/>
    <col min="4360" max="4360" width="48.140625" style="8" customWidth="1"/>
    <col min="4361" max="4608" width="9.140625" style="8"/>
    <col min="4609" max="4609" width="0.42578125" style="8" customWidth="1"/>
    <col min="4610" max="4610" width="5.7109375" style="8" customWidth="1"/>
    <col min="4611" max="4611" width="14.42578125" style="8" customWidth="1"/>
    <col min="4612" max="4612" width="45.5703125" style="8" customWidth="1"/>
    <col min="4613" max="4613" width="12.7109375" style="8" customWidth="1"/>
    <col min="4614" max="4614" width="9.7109375" style="8" customWidth="1"/>
    <col min="4615" max="4615" width="39.7109375" style="8" customWidth="1"/>
    <col min="4616" max="4616" width="48.140625" style="8" customWidth="1"/>
    <col min="4617" max="4864" width="9.140625" style="8"/>
    <col min="4865" max="4865" width="0.42578125" style="8" customWidth="1"/>
    <col min="4866" max="4866" width="5.7109375" style="8" customWidth="1"/>
    <col min="4867" max="4867" width="14.42578125" style="8" customWidth="1"/>
    <col min="4868" max="4868" width="45.5703125" style="8" customWidth="1"/>
    <col min="4869" max="4869" width="12.7109375" style="8" customWidth="1"/>
    <col min="4870" max="4870" width="9.7109375" style="8" customWidth="1"/>
    <col min="4871" max="4871" width="39.7109375" style="8" customWidth="1"/>
    <col min="4872" max="4872" width="48.140625" style="8" customWidth="1"/>
    <col min="4873" max="5120" width="9.140625" style="8"/>
    <col min="5121" max="5121" width="0.42578125" style="8" customWidth="1"/>
    <col min="5122" max="5122" width="5.7109375" style="8" customWidth="1"/>
    <col min="5123" max="5123" width="14.42578125" style="8" customWidth="1"/>
    <col min="5124" max="5124" width="45.5703125" style="8" customWidth="1"/>
    <col min="5125" max="5125" width="12.7109375" style="8" customWidth="1"/>
    <col min="5126" max="5126" width="9.7109375" style="8" customWidth="1"/>
    <col min="5127" max="5127" width="39.7109375" style="8" customWidth="1"/>
    <col min="5128" max="5128" width="48.140625" style="8" customWidth="1"/>
    <col min="5129" max="5376" width="9.140625" style="8"/>
    <col min="5377" max="5377" width="0.42578125" style="8" customWidth="1"/>
    <col min="5378" max="5378" width="5.7109375" style="8" customWidth="1"/>
    <col min="5379" max="5379" width="14.42578125" style="8" customWidth="1"/>
    <col min="5380" max="5380" width="45.5703125" style="8" customWidth="1"/>
    <col min="5381" max="5381" width="12.7109375" style="8" customWidth="1"/>
    <col min="5382" max="5382" width="9.7109375" style="8" customWidth="1"/>
    <col min="5383" max="5383" width="39.7109375" style="8" customWidth="1"/>
    <col min="5384" max="5384" width="48.140625" style="8" customWidth="1"/>
    <col min="5385" max="5632" width="9.140625" style="8"/>
    <col min="5633" max="5633" width="0.42578125" style="8" customWidth="1"/>
    <col min="5634" max="5634" width="5.7109375" style="8" customWidth="1"/>
    <col min="5635" max="5635" width="14.42578125" style="8" customWidth="1"/>
    <col min="5636" max="5636" width="45.5703125" style="8" customWidth="1"/>
    <col min="5637" max="5637" width="12.7109375" style="8" customWidth="1"/>
    <col min="5638" max="5638" width="9.7109375" style="8" customWidth="1"/>
    <col min="5639" max="5639" width="39.7109375" style="8" customWidth="1"/>
    <col min="5640" max="5640" width="48.140625" style="8" customWidth="1"/>
    <col min="5641" max="5888" width="9.140625" style="8"/>
    <col min="5889" max="5889" width="0.42578125" style="8" customWidth="1"/>
    <col min="5890" max="5890" width="5.7109375" style="8" customWidth="1"/>
    <col min="5891" max="5891" width="14.42578125" style="8" customWidth="1"/>
    <col min="5892" max="5892" width="45.5703125" style="8" customWidth="1"/>
    <col min="5893" max="5893" width="12.7109375" style="8" customWidth="1"/>
    <col min="5894" max="5894" width="9.7109375" style="8" customWidth="1"/>
    <col min="5895" max="5895" width="39.7109375" style="8" customWidth="1"/>
    <col min="5896" max="5896" width="48.140625" style="8" customWidth="1"/>
    <col min="5897" max="6144" width="9.140625" style="8"/>
    <col min="6145" max="6145" width="0.42578125" style="8" customWidth="1"/>
    <col min="6146" max="6146" width="5.7109375" style="8" customWidth="1"/>
    <col min="6147" max="6147" width="14.42578125" style="8" customWidth="1"/>
    <col min="6148" max="6148" width="45.5703125" style="8" customWidth="1"/>
    <col min="6149" max="6149" width="12.7109375" style="8" customWidth="1"/>
    <col min="6150" max="6150" width="9.7109375" style="8" customWidth="1"/>
    <col min="6151" max="6151" width="39.7109375" style="8" customWidth="1"/>
    <col min="6152" max="6152" width="48.140625" style="8" customWidth="1"/>
    <col min="6153" max="6400" width="9.140625" style="8"/>
    <col min="6401" max="6401" width="0.42578125" style="8" customWidth="1"/>
    <col min="6402" max="6402" width="5.7109375" style="8" customWidth="1"/>
    <col min="6403" max="6403" width="14.42578125" style="8" customWidth="1"/>
    <col min="6404" max="6404" width="45.5703125" style="8" customWidth="1"/>
    <col min="6405" max="6405" width="12.7109375" style="8" customWidth="1"/>
    <col min="6406" max="6406" width="9.7109375" style="8" customWidth="1"/>
    <col min="6407" max="6407" width="39.7109375" style="8" customWidth="1"/>
    <col min="6408" max="6408" width="48.140625" style="8" customWidth="1"/>
    <col min="6409" max="6656" width="9.140625" style="8"/>
    <col min="6657" max="6657" width="0.42578125" style="8" customWidth="1"/>
    <col min="6658" max="6658" width="5.7109375" style="8" customWidth="1"/>
    <col min="6659" max="6659" width="14.42578125" style="8" customWidth="1"/>
    <col min="6660" max="6660" width="45.5703125" style="8" customWidth="1"/>
    <col min="6661" max="6661" width="12.7109375" style="8" customWidth="1"/>
    <col min="6662" max="6662" width="9.7109375" style="8" customWidth="1"/>
    <col min="6663" max="6663" width="39.7109375" style="8" customWidth="1"/>
    <col min="6664" max="6664" width="48.140625" style="8" customWidth="1"/>
    <col min="6665" max="6912" width="9.140625" style="8"/>
    <col min="6913" max="6913" width="0.42578125" style="8" customWidth="1"/>
    <col min="6914" max="6914" width="5.7109375" style="8" customWidth="1"/>
    <col min="6915" max="6915" width="14.42578125" style="8" customWidth="1"/>
    <col min="6916" max="6916" width="45.5703125" style="8" customWidth="1"/>
    <col min="6917" max="6917" width="12.7109375" style="8" customWidth="1"/>
    <col min="6918" max="6918" width="9.7109375" style="8" customWidth="1"/>
    <col min="6919" max="6919" width="39.7109375" style="8" customWidth="1"/>
    <col min="6920" max="6920" width="48.140625" style="8" customWidth="1"/>
    <col min="6921" max="7168" width="9.140625" style="8"/>
    <col min="7169" max="7169" width="0.42578125" style="8" customWidth="1"/>
    <col min="7170" max="7170" width="5.7109375" style="8" customWidth="1"/>
    <col min="7171" max="7171" width="14.42578125" style="8" customWidth="1"/>
    <col min="7172" max="7172" width="45.5703125" style="8" customWidth="1"/>
    <col min="7173" max="7173" width="12.7109375" style="8" customWidth="1"/>
    <col min="7174" max="7174" width="9.7109375" style="8" customWidth="1"/>
    <col min="7175" max="7175" width="39.7109375" style="8" customWidth="1"/>
    <col min="7176" max="7176" width="48.140625" style="8" customWidth="1"/>
    <col min="7177" max="7424" width="9.140625" style="8"/>
    <col min="7425" max="7425" width="0.42578125" style="8" customWidth="1"/>
    <col min="7426" max="7426" width="5.7109375" style="8" customWidth="1"/>
    <col min="7427" max="7427" width="14.42578125" style="8" customWidth="1"/>
    <col min="7428" max="7428" width="45.5703125" style="8" customWidth="1"/>
    <col min="7429" max="7429" width="12.7109375" style="8" customWidth="1"/>
    <col min="7430" max="7430" width="9.7109375" style="8" customWidth="1"/>
    <col min="7431" max="7431" width="39.7109375" style="8" customWidth="1"/>
    <col min="7432" max="7432" width="48.140625" style="8" customWidth="1"/>
    <col min="7433" max="7680" width="9.140625" style="8"/>
    <col min="7681" max="7681" width="0.42578125" style="8" customWidth="1"/>
    <col min="7682" max="7682" width="5.7109375" style="8" customWidth="1"/>
    <col min="7683" max="7683" width="14.42578125" style="8" customWidth="1"/>
    <col min="7684" max="7684" width="45.5703125" style="8" customWidth="1"/>
    <col min="7685" max="7685" width="12.7109375" style="8" customWidth="1"/>
    <col min="7686" max="7686" width="9.7109375" style="8" customWidth="1"/>
    <col min="7687" max="7687" width="39.7109375" style="8" customWidth="1"/>
    <col min="7688" max="7688" width="48.140625" style="8" customWidth="1"/>
    <col min="7689" max="7936" width="9.140625" style="8"/>
    <col min="7937" max="7937" width="0.42578125" style="8" customWidth="1"/>
    <col min="7938" max="7938" width="5.7109375" style="8" customWidth="1"/>
    <col min="7939" max="7939" width="14.42578125" style="8" customWidth="1"/>
    <col min="7940" max="7940" width="45.5703125" style="8" customWidth="1"/>
    <col min="7941" max="7941" width="12.7109375" style="8" customWidth="1"/>
    <col min="7942" max="7942" width="9.7109375" style="8" customWidth="1"/>
    <col min="7943" max="7943" width="39.7109375" style="8" customWidth="1"/>
    <col min="7944" max="7944" width="48.140625" style="8" customWidth="1"/>
    <col min="7945" max="8192" width="9.140625" style="8"/>
    <col min="8193" max="8193" width="0.42578125" style="8" customWidth="1"/>
    <col min="8194" max="8194" width="5.7109375" style="8" customWidth="1"/>
    <col min="8195" max="8195" width="14.42578125" style="8" customWidth="1"/>
    <col min="8196" max="8196" width="45.5703125" style="8" customWidth="1"/>
    <col min="8197" max="8197" width="12.7109375" style="8" customWidth="1"/>
    <col min="8198" max="8198" width="9.7109375" style="8" customWidth="1"/>
    <col min="8199" max="8199" width="39.7109375" style="8" customWidth="1"/>
    <col min="8200" max="8200" width="48.140625" style="8" customWidth="1"/>
    <col min="8201" max="8448" width="9.140625" style="8"/>
    <col min="8449" max="8449" width="0.42578125" style="8" customWidth="1"/>
    <col min="8450" max="8450" width="5.7109375" style="8" customWidth="1"/>
    <col min="8451" max="8451" width="14.42578125" style="8" customWidth="1"/>
    <col min="8452" max="8452" width="45.5703125" style="8" customWidth="1"/>
    <col min="8453" max="8453" width="12.7109375" style="8" customWidth="1"/>
    <col min="8454" max="8454" width="9.7109375" style="8" customWidth="1"/>
    <col min="8455" max="8455" width="39.7109375" style="8" customWidth="1"/>
    <col min="8456" max="8456" width="48.140625" style="8" customWidth="1"/>
    <col min="8457" max="8704" width="9.140625" style="8"/>
    <col min="8705" max="8705" width="0.42578125" style="8" customWidth="1"/>
    <col min="8706" max="8706" width="5.7109375" style="8" customWidth="1"/>
    <col min="8707" max="8707" width="14.42578125" style="8" customWidth="1"/>
    <col min="8708" max="8708" width="45.5703125" style="8" customWidth="1"/>
    <col min="8709" max="8709" width="12.7109375" style="8" customWidth="1"/>
    <col min="8710" max="8710" width="9.7109375" style="8" customWidth="1"/>
    <col min="8711" max="8711" width="39.7109375" style="8" customWidth="1"/>
    <col min="8712" max="8712" width="48.140625" style="8" customWidth="1"/>
    <col min="8713" max="8960" width="9.140625" style="8"/>
    <col min="8961" max="8961" width="0.42578125" style="8" customWidth="1"/>
    <col min="8962" max="8962" width="5.7109375" style="8" customWidth="1"/>
    <col min="8963" max="8963" width="14.42578125" style="8" customWidth="1"/>
    <col min="8964" max="8964" width="45.5703125" style="8" customWidth="1"/>
    <col min="8965" max="8965" width="12.7109375" style="8" customWidth="1"/>
    <col min="8966" max="8966" width="9.7109375" style="8" customWidth="1"/>
    <col min="8967" max="8967" width="39.7109375" style="8" customWidth="1"/>
    <col min="8968" max="8968" width="48.140625" style="8" customWidth="1"/>
    <col min="8969" max="9216" width="9.140625" style="8"/>
    <col min="9217" max="9217" width="0.42578125" style="8" customWidth="1"/>
    <col min="9218" max="9218" width="5.7109375" style="8" customWidth="1"/>
    <col min="9219" max="9219" width="14.42578125" style="8" customWidth="1"/>
    <col min="9220" max="9220" width="45.5703125" style="8" customWidth="1"/>
    <col min="9221" max="9221" width="12.7109375" style="8" customWidth="1"/>
    <col min="9222" max="9222" width="9.7109375" style="8" customWidth="1"/>
    <col min="9223" max="9223" width="39.7109375" style="8" customWidth="1"/>
    <col min="9224" max="9224" width="48.140625" style="8" customWidth="1"/>
    <col min="9225" max="9472" width="9.140625" style="8"/>
    <col min="9473" max="9473" width="0.42578125" style="8" customWidth="1"/>
    <col min="9474" max="9474" width="5.7109375" style="8" customWidth="1"/>
    <col min="9475" max="9475" width="14.42578125" style="8" customWidth="1"/>
    <col min="9476" max="9476" width="45.5703125" style="8" customWidth="1"/>
    <col min="9477" max="9477" width="12.7109375" style="8" customWidth="1"/>
    <col min="9478" max="9478" width="9.7109375" style="8" customWidth="1"/>
    <col min="9479" max="9479" width="39.7109375" style="8" customWidth="1"/>
    <col min="9480" max="9480" width="48.140625" style="8" customWidth="1"/>
    <col min="9481" max="9728" width="9.140625" style="8"/>
    <col min="9729" max="9729" width="0.42578125" style="8" customWidth="1"/>
    <col min="9730" max="9730" width="5.7109375" style="8" customWidth="1"/>
    <col min="9731" max="9731" width="14.42578125" style="8" customWidth="1"/>
    <col min="9732" max="9732" width="45.5703125" style="8" customWidth="1"/>
    <col min="9733" max="9733" width="12.7109375" style="8" customWidth="1"/>
    <col min="9734" max="9734" width="9.7109375" style="8" customWidth="1"/>
    <col min="9735" max="9735" width="39.7109375" style="8" customWidth="1"/>
    <col min="9736" max="9736" width="48.140625" style="8" customWidth="1"/>
    <col min="9737" max="9984" width="9.140625" style="8"/>
    <col min="9985" max="9985" width="0.42578125" style="8" customWidth="1"/>
    <col min="9986" max="9986" width="5.7109375" style="8" customWidth="1"/>
    <col min="9987" max="9987" width="14.42578125" style="8" customWidth="1"/>
    <col min="9988" max="9988" width="45.5703125" style="8" customWidth="1"/>
    <col min="9989" max="9989" width="12.7109375" style="8" customWidth="1"/>
    <col min="9990" max="9990" width="9.7109375" style="8" customWidth="1"/>
    <col min="9991" max="9991" width="39.7109375" style="8" customWidth="1"/>
    <col min="9992" max="9992" width="48.140625" style="8" customWidth="1"/>
    <col min="9993" max="10240" width="9.140625" style="8"/>
    <col min="10241" max="10241" width="0.42578125" style="8" customWidth="1"/>
    <col min="10242" max="10242" width="5.7109375" style="8" customWidth="1"/>
    <col min="10243" max="10243" width="14.42578125" style="8" customWidth="1"/>
    <col min="10244" max="10244" width="45.5703125" style="8" customWidth="1"/>
    <col min="10245" max="10245" width="12.7109375" style="8" customWidth="1"/>
    <col min="10246" max="10246" width="9.7109375" style="8" customWidth="1"/>
    <col min="10247" max="10247" width="39.7109375" style="8" customWidth="1"/>
    <col min="10248" max="10248" width="48.140625" style="8" customWidth="1"/>
    <col min="10249" max="10496" width="9.140625" style="8"/>
    <col min="10497" max="10497" width="0.42578125" style="8" customWidth="1"/>
    <col min="10498" max="10498" width="5.7109375" style="8" customWidth="1"/>
    <col min="10499" max="10499" width="14.42578125" style="8" customWidth="1"/>
    <col min="10500" max="10500" width="45.5703125" style="8" customWidth="1"/>
    <col min="10501" max="10501" width="12.7109375" style="8" customWidth="1"/>
    <col min="10502" max="10502" width="9.7109375" style="8" customWidth="1"/>
    <col min="10503" max="10503" width="39.7109375" style="8" customWidth="1"/>
    <col min="10504" max="10504" width="48.140625" style="8" customWidth="1"/>
    <col min="10505" max="10752" width="9.140625" style="8"/>
    <col min="10753" max="10753" width="0.42578125" style="8" customWidth="1"/>
    <col min="10754" max="10754" width="5.7109375" style="8" customWidth="1"/>
    <col min="10755" max="10755" width="14.42578125" style="8" customWidth="1"/>
    <col min="10756" max="10756" width="45.5703125" style="8" customWidth="1"/>
    <col min="10757" max="10757" width="12.7109375" style="8" customWidth="1"/>
    <col min="10758" max="10758" width="9.7109375" style="8" customWidth="1"/>
    <col min="10759" max="10759" width="39.7109375" style="8" customWidth="1"/>
    <col min="10760" max="10760" width="48.140625" style="8" customWidth="1"/>
    <col min="10761" max="11008" width="9.140625" style="8"/>
    <col min="11009" max="11009" width="0.42578125" style="8" customWidth="1"/>
    <col min="11010" max="11010" width="5.7109375" style="8" customWidth="1"/>
    <col min="11011" max="11011" width="14.42578125" style="8" customWidth="1"/>
    <col min="11012" max="11012" width="45.5703125" style="8" customWidth="1"/>
    <col min="11013" max="11013" width="12.7109375" style="8" customWidth="1"/>
    <col min="11014" max="11014" width="9.7109375" style="8" customWidth="1"/>
    <col min="11015" max="11015" width="39.7109375" style="8" customWidth="1"/>
    <col min="11016" max="11016" width="48.140625" style="8" customWidth="1"/>
    <col min="11017" max="11264" width="9.140625" style="8"/>
    <col min="11265" max="11265" width="0.42578125" style="8" customWidth="1"/>
    <col min="11266" max="11266" width="5.7109375" style="8" customWidth="1"/>
    <col min="11267" max="11267" width="14.42578125" style="8" customWidth="1"/>
    <col min="11268" max="11268" width="45.5703125" style="8" customWidth="1"/>
    <col min="11269" max="11269" width="12.7109375" style="8" customWidth="1"/>
    <col min="11270" max="11270" width="9.7109375" style="8" customWidth="1"/>
    <col min="11271" max="11271" width="39.7109375" style="8" customWidth="1"/>
    <col min="11272" max="11272" width="48.140625" style="8" customWidth="1"/>
    <col min="11273" max="11520" width="9.140625" style="8"/>
    <col min="11521" max="11521" width="0.42578125" style="8" customWidth="1"/>
    <col min="11522" max="11522" width="5.7109375" style="8" customWidth="1"/>
    <col min="11523" max="11523" width="14.42578125" style="8" customWidth="1"/>
    <col min="11524" max="11524" width="45.5703125" style="8" customWidth="1"/>
    <col min="11525" max="11525" width="12.7109375" style="8" customWidth="1"/>
    <col min="11526" max="11526" width="9.7109375" style="8" customWidth="1"/>
    <col min="11527" max="11527" width="39.7109375" style="8" customWidth="1"/>
    <col min="11528" max="11528" width="48.140625" style="8" customWidth="1"/>
    <col min="11529" max="11776" width="9.140625" style="8"/>
    <col min="11777" max="11777" width="0.42578125" style="8" customWidth="1"/>
    <col min="11778" max="11778" width="5.7109375" style="8" customWidth="1"/>
    <col min="11779" max="11779" width="14.42578125" style="8" customWidth="1"/>
    <col min="11780" max="11780" width="45.5703125" style="8" customWidth="1"/>
    <col min="11781" max="11781" width="12.7109375" style="8" customWidth="1"/>
    <col min="11782" max="11782" width="9.7109375" style="8" customWidth="1"/>
    <col min="11783" max="11783" width="39.7109375" style="8" customWidth="1"/>
    <col min="11784" max="11784" width="48.140625" style="8" customWidth="1"/>
    <col min="11785" max="12032" width="9.140625" style="8"/>
    <col min="12033" max="12033" width="0.42578125" style="8" customWidth="1"/>
    <col min="12034" max="12034" width="5.7109375" style="8" customWidth="1"/>
    <col min="12035" max="12035" width="14.42578125" style="8" customWidth="1"/>
    <col min="12036" max="12036" width="45.5703125" style="8" customWidth="1"/>
    <col min="12037" max="12037" width="12.7109375" style="8" customWidth="1"/>
    <col min="12038" max="12038" width="9.7109375" style="8" customWidth="1"/>
    <col min="12039" max="12039" width="39.7109375" style="8" customWidth="1"/>
    <col min="12040" max="12040" width="48.140625" style="8" customWidth="1"/>
    <col min="12041" max="12288" width="9.140625" style="8"/>
    <col min="12289" max="12289" width="0.42578125" style="8" customWidth="1"/>
    <col min="12290" max="12290" width="5.7109375" style="8" customWidth="1"/>
    <col min="12291" max="12291" width="14.42578125" style="8" customWidth="1"/>
    <col min="12292" max="12292" width="45.5703125" style="8" customWidth="1"/>
    <col min="12293" max="12293" width="12.7109375" style="8" customWidth="1"/>
    <col min="12294" max="12294" width="9.7109375" style="8" customWidth="1"/>
    <col min="12295" max="12295" width="39.7109375" style="8" customWidth="1"/>
    <col min="12296" max="12296" width="48.140625" style="8" customWidth="1"/>
    <col min="12297" max="12544" width="9.140625" style="8"/>
    <col min="12545" max="12545" width="0.42578125" style="8" customWidth="1"/>
    <col min="12546" max="12546" width="5.7109375" style="8" customWidth="1"/>
    <col min="12547" max="12547" width="14.42578125" style="8" customWidth="1"/>
    <col min="12548" max="12548" width="45.5703125" style="8" customWidth="1"/>
    <col min="12549" max="12549" width="12.7109375" style="8" customWidth="1"/>
    <col min="12550" max="12550" width="9.7109375" style="8" customWidth="1"/>
    <col min="12551" max="12551" width="39.7109375" style="8" customWidth="1"/>
    <col min="12552" max="12552" width="48.140625" style="8" customWidth="1"/>
    <col min="12553" max="12800" width="9.140625" style="8"/>
    <col min="12801" max="12801" width="0.42578125" style="8" customWidth="1"/>
    <col min="12802" max="12802" width="5.7109375" style="8" customWidth="1"/>
    <col min="12803" max="12803" width="14.42578125" style="8" customWidth="1"/>
    <col min="12804" max="12804" width="45.5703125" style="8" customWidth="1"/>
    <col min="12805" max="12805" width="12.7109375" style="8" customWidth="1"/>
    <col min="12806" max="12806" width="9.7109375" style="8" customWidth="1"/>
    <col min="12807" max="12807" width="39.7109375" style="8" customWidth="1"/>
    <col min="12808" max="12808" width="48.140625" style="8" customWidth="1"/>
    <col min="12809" max="13056" width="9.140625" style="8"/>
    <col min="13057" max="13057" width="0.42578125" style="8" customWidth="1"/>
    <col min="13058" max="13058" width="5.7109375" style="8" customWidth="1"/>
    <col min="13059" max="13059" width="14.42578125" style="8" customWidth="1"/>
    <col min="13060" max="13060" width="45.5703125" style="8" customWidth="1"/>
    <col min="13061" max="13061" width="12.7109375" style="8" customWidth="1"/>
    <col min="13062" max="13062" width="9.7109375" style="8" customWidth="1"/>
    <col min="13063" max="13063" width="39.7109375" style="8" customWidth="1"/>
    <col min="13064" max="13064" width="48.140625" style="8" customWidth="1"/>
    <col min="13065" max="13312" width="9.140625" style="8"/>
    <col min="13313" max="13313" width="0.42578125" style="8" customWidth="1"/>
    <col min="13314" max="13314" width="5.7109375" style="8" customWidth="1"/>
    <col min="13315" max="13315" width="14.42578125" style="8" customWidth="1"/>
    <col min="13316" max="13316" width="45.5703125" style="8" customWidth="1"/>
    <col min="13317" max="13317" width="12.7109375" style="8" customWidth="1"/>
    <col min="13318" max="13318" width="9.7109375" style="8" customWidth="1"/>
    <col min="13319" max="13319" width="39.7109375" style="8" customWidth="1"/>
    <col min="13320" max="13320" width="48.140625" style="8" customWidth="1"/>
    <col min="13321" max="13568" width="9.140625" style="8"/>
    <col min="13569" max="13569" width="0.42578125" style="8" customWidth="1"/>
    <col min="13570" max="13570" width="5.7109375" style="8" customWidth="1"/>
    <col min="13571" max="13571" width="14.42578125" style="8" customWidth="1"/>
    <col min="13572" max="13572" width="45.5703125" style="8" customWidth="1"/>
    <col min="13573" max="13573" width="12.7109375" style="8" customWidth="1"/>
    <col min="13574" max="13574" width="9.7109375" style="8" customWidth="1"/>
    <col min="13575" max="13575" width="39.7109375" style="8" customWidth="1"/>
    <col min="13576" max="13576" width="48.140625" style="8" customWidth="1"/>
    <col min="13577" max="13824" width="9.140625" style="8"/>
    <col min="13825" max="13825" width="0.42578125" style="8" customWidth="1"/>
    <col min="13826" max="13826" width="5.7109375" style="8" customWidth="1"/>
    <col min="13827" max="13827" width="14.42578125" style="8" customWidth="1"/>
    <col min="13828" max="13828" width="45.5703125" style="8" customWidth="1"/>
    <col min="13829" max="13829" width="12.7109375" style="8" customWidth="1"/>
    <col min="13830" max="13830" width="9.7109375" style="8" customWidth="1"/>
    <col min="13831" max="13831" width="39.7109375" style="8" customWidth="1"/>
    <col min="13832" max="13832" width="48.140625" style="8" customWidth="1"/>
    <col min="13833" max="14080" width="9.140625" style="8"/>
    <col min="14081" max="14081" width="0.42578125" style="8" customWidth="1"/>
    <col min="14082" max="14082" width="5.7109375" style="8" customWidth="1"/>
    <col min="14083" max="14083" width="14.42578125" style="8" customWidth="1"/>
    <col min="14084" max="14084" width="45.5703125" style="8" customWidth="1"/>
    <col min="14085" max="14085" width="12.7109375" style="8" customWidth="1"/>
    <col min="14086" max="14086" width="9.7109375" style="8" customWidth="1"/>
    <col min="14087" max="14087" width="39.7109375" style="8" customWidth="1"/>
    <col min="14088" max="14088" width="48.140625" style="8" customWidth="1"/>
    <col min="14089" max="14336" width="9.140625" style="8"/>
    <col min="14337" max="14337" width="0.42578125" style="8" customWidth="1"/>
    <col min="14338" max="14338" width="5.7109375" style="8" customWidth="1"/>
    <col min="14339" max="14339" width="14.42578125" style="8" customWidth="1"/>
    <col min="14340" max="14340" width="45.5703125" style="8" customWidth="1"/>
    <col min="14341" max="14341" width="12.7109375" style="8" customWidth="1"/>
    <col min="14342" max="14342" width="9.7109375" style="8" customWidth="1"/>
    <col min="14343" max="14343" width="39.7109375" style="8" customWidth="1"/>
    <col min="14344" max="14344" width="48.140625" style="8" customWidth="1"/>
    <col min="14345" max="14592" width="9.140625" style="8"/>
    <col min="14593" max="14593" width="0.42578125" style="8" customWidth="1"/>
    <col min="14594" max="14594" width="5.7109375" style="8" customWidth="1"/>
    <col min="14595" max="14595" width="14.42578125" style="8" customWidth="1"/>
    <col min="14596" max="14596" width="45.5703125" style="8" customWidth="1"/>
    <col min="14597" max="14597" width="12.7109375" style="8" customWidth="1"/>
    <col min="14598" max="14598" width="9.7109375" style="8" customWidth="1"/>
    <col min="14599" max="14599" width="39.7109375" style="8" customWidth="1"/>
    <col min="14600" max="14600" width="48.140625" style="8" customWidth="1"/>
    <col min="14601" max="14848" width="9.140625" style="8"/>
    <col min="14849" max="14849" width="0.42578125" style="8" customWidth="1"/>
    <col min="14850" max="14850" width="5.7109375" style="8" customWidth="1"/>
    <col min="14851" max="14851" width="14.42578125" style="8" customWidth="1"/>
    <col min="14852" max="14852" width="45.5703125" style="8" customWidth="1"/>
    <col min="14853" max="14853" width="12.7109375" style="8" customWidth="1"/>
    <col min="14854" max="14854" width="9.7109375" style="8" customWidth="1"/>
    <col min="14855" max="14855" width="39.7109375" style="8" customWidth="1"/>
    <col min="14856" max="14856" width="48.140625" style="8" customWidth="1"/>
    <col min="14857" max="15104" width="9.140625" style="8"/>
    <col min="15105" max="15105" width="0.42578125" style="8" customWidth="1"/>
    <col min="15106" max="15106" width="5.7109375" style="8" customWidth="1"/>
    <col min="15107" max="15107" width="14.42578125" style="8" customWidth="1"/>
    <col min="15108" max="15108" width="45.5703125" style="8" customWidth="1"/>
    <col min="15109" max="15109" width="12.7109375" style="8" customWidth="1"/>
    <col min="15110" max="15110" width="9.7109375" style="8" customWidth="1"/>
    <col min="15111" max="15111" width="39.7109375" style="8" customWidth="1"/>
    <col min="15112" max="15112" width="48.140625" style="8" customWidth="1"/>
    <col min="15113" max="15360" width="9.140625" style="8"/>
    <col min="15361" max="15361" width="0.42578125" style="8" customWidth="1"/>
    <col min="15362" max="15362" width="5.7109375" style="8" customWidth="1"/>
    <col min="15363" max="15363" width="14.42578125" style="8" customWidth="1"/>
    <col min="15364" max="15364" width="45.5703125" style="8" customWidth="1"/>
    <col min="15365" max="15365" width="12.7109375" style="8" customWidth="1"/>
    <col min="15366" max="15366" width="9.7109375" style="8" customWidth="1"/>
    <col min="15367" max="15367" width="39.7109375" style="8" customWidth="1"/>
    <col min="15368" max="15368" width="48.140625" style="8" customWidth="1"/>
    <col min="15369" max="15616" width="9.140625" style="8"/>
    <col min="15617" max="15617" width="0.42578125" style="8" customWidth="1"/>
    <col min="15618" max="15618" width="5.7109375" style="8" customWidth="1"/>
    <col min="15619" max="15619" width="14.42578125" style="8" customWidth="1"/>
    <col min="15620" max="15620" width="45.5703125" style="8" customWidth="1"/>
    <col min="15621" max="15621" width="12.7109375" style="8" customWidth="1"/>
    <col min="15622" max="15622" width="9.7109375" style="8" customWidth="1"/>
    <col min="15623" max="15623" width="39.7109375" style="8" customWidth="1"/>
    <col min="15624" max="15624" width="48.140625" style="8" customWidth="1"/>
    <col min="15625" max="15872" width="9.140625" style="8"/>
    <col min="15873" max="15873" width="0.42578125" style="8" customWidth="1"/>
    <col min="15874" max="15874" width="5.7109375" style="8" customWidth="1"/>
    <col min="15875" max="15875" width="14.42578125" style="8" customWidth="1"/>
    <col min="15876" max="15876" width="45.5703125" style="8" customWidth="1"/>
    <col min="15877" max="15877" width="12.7109375" style="8" customWidth="1"/>
    <col min="15878" max="15878" width="9.7109375" style="8" customWidth="1"/>
    <col min="15879" max="15879" width="39.7109375" style="8" customWidth="1"/>
    <col min="15880" max="15880" width="48.140625" style="8" customWidth="1"/>
    <col min="15881" max="16128" width="9.140625" style="8"/>
    <col min="16129" max="16129" width="0.42578125" style="8" customWidth="1"/>
    <col min="16130" max="16130" width="5.7109375" style="8" customWidth="1"/>
    <col min="16131" max="16131" width="14.42578125" style="8" customWidth="1"/>
    <col min="16132" max="16132" width="45.5703125" style="8" customWidth="1"/>
    <col min="16133" max="16133" width="12.7109375" style="8" customWidth="1"/>
    <col min="16134" max="16134" width="9.7109375" style="8" customWidth="1"/>
    <col min="16135" max="16135" width="39.7109375" style="8" customWidth="1"/>
    <col min="16136" max="16136" width="48.140625" style="8" customWidth="1"/>
    <col min="16137" max="16384" width="9.140625" style="8"/>
  </cols>
  <sheetData>
    <row r="1" spans="1:8" ht="25.5" hidden="1" customHeight="1" x14ac:dyDescent="0.2">
      <c r="B1" s="9"/>
      <c r="C1" s="10"/>
      <c r="D1" s="11"/>
      <c r="E1" s="12"/>
      <c r="F1" s="13"/>
      <c r="G1" s="14"/>
      <c r="H1" s="15"/>
    </row>
    <row r="2" spans="1:8" x14ac:dyDescent="0.2">
      <c r="A2" s="16"/>
      <c r="B2" s="16"/>
      <c r="C2" s="16"/>
      <c r="D2" s="16"/>
      <c r="E2" s="16"/>
      <c r="F2" s="17"/>
      <c r="G2" s="17"/>
      <c r="H2" s="18"/>
    </row>
    <row r="3" spans="1:8" ht="18" x14ac:dyDescent="0.25">
      <c r="A3" s="16"/>
      <c r="B3" s="19"/>
      <c r="C3" s="716" t="str">
        <f>"237 SAYILI TAŞIT KANUNUNA GÖRE "&amp;ButceYil&amp;" YILINDA EDİNİLECEK TAŞITLAR"</f>
        <v>237 SAYILI TAŞIT KANUNUNA GÖRE 2026 YILINDA EDİNİLECEK TAŞITLAR</v>
      </c>
      <c r="D3" s="717"/>
      <c r="E3" s="717"/>
      <c r="F3" s="717"/>
      <c r="G3" s="717"/>
      <c r="H3" s="718"/>
    </row>
    <row r="4" spans="1:8" ht="15.75" customHeight="1" x14ac:dyDescent="0.2">
      <c r="A4" s="20"/>
      <c r="B4" s="20"/>
      <c r="C4" s="20"/>
      <c r="D4" s="722" t="s">
        <v>670</v>
      </c>
      <c r="E4" s="723"/>
      <c r="F4" s="723"/>
      <c r="G4" s="723"/>
      <c r="H4" s="724"/>
    </row>
    <row r="5" spans="1:8" ht="14.25" customHeight="1" x14ac:dyDescent="0.2">
      <c r="A5" s="21"/>
      <c r="B5" s="21"/>
      <c r="C5" s="273" t="s">
        <v>147</v>
      </c>
      <c r="D5" s="274">
        <v>2026</v>
      </c>
      <c r="E5" s="275"/>
      <c r="F5" s="275"/>
      <c r="G5" s="275"/>
      <c r="H5" s="21"/>
    </row>
    <row r="6" spans="1:8" ht="14.25" customHeight="1" x14ac:dyDescent="0.2">
      <c r="A6" s="21"/>
      <c r="B6" s="21"/>
      <c r="C6" s="273" t="s">
        <v>148</v>
      </c>
      <c r="D6" s="719" t="s">
        <v>4</v>
      </c>
      <c r="E6" s="720"/>
      <c r="F6" s="720"/>
      <c r="G6" s="721"/>
      <c r="H6" s="21"/>
    </row>
    <row r="7" spans="1:8" x14ac:dyDescent="0.2">
      <c r="A7" s="22"/>
      <c r="B7" s="22"/>
      <c r="C7" s="22"/>
      <c r="D7" s="22"/>
      <c r="E7" s="22"/>
      <c r="F7" s="276"/>
      <c r="G7" s="276"/>
      <c r="H7" s="277"/>
    </row>
    <row r="8" spans="1:8" s="23" customFormat="1" ht="36" customHeight="1" x14ac:dyDescent="0.2">
      <c r="B8" s="24"/>
      <c r="C8" s="278" t="s">
        <v>149</v>
      </c>
      <c r="D8" s="279" t="s">
        <v>150</v>
      </c>
      <c r="E8" s="280" t="s">
        <v>151</v>
      </c>
      <c r="F8" s="279" t="s">
        <v>152</v>
      </c>
      <c r="G8" s="279" t="s">
        <v>153</v>
      </c>
      <c r="H8" s="279" t="s">
        <v>154</v>
      </c>
    </row>
    <row r="9" spans="1:8" s="23" customFormat="1" ht="36" customHeight="1" x14ac:dyDescent="0.2">
      <c r="B9" s="24"/>
      <c r="C9" s="281"/>
      <c r="D9" s="282"/>
      <c r="E9" s="283"/>
      <c r="F9" s="13"/>
      <c r="G9" s="14"/>
      <c r="H9" s="15"/>
    </row>
    <row r="10" spans="1:8" s="23" customFormat="1" ht="36" customHeight="1" x14ac:dyDescent="0.2">
      <c r="B10" s="24"/>
      <c r="C10" s="281"/>
      <c r="D10" s="282"/>
      <c r="E10" s="283"/>
      <c r="F10" s="13"/>
      <c r="G10" s="14"/>
      <c r="H10" s="15"/>
    </row>
    <row r="11" spans="1:8" s="23" customFormat="1" ht="36" customHeight="1" x14ac:dyDescent="0.2">
      <c r="B11" s="24"/>
      <c r="C11" s="281"/>
      <c r="D11" s="282"/>
      <c r="E11" s="283"/>
      <c r="F11" s="13"/>
      <c r="G11" s="14"/>
      <c r="H11" s="15"/>
    </row>
    <row r="12" spans="1:8" ht="36" customHeight="1" x14ac:dyDescent="0.2">
      <c r="B12" s="25"/>
      <c r="C12" s="281"/>
      <c r="D12" s="282"/>
      <c r="E12" s="283"/>
      <c r="F12" s="13"/>
      <c r="G12" s="14"/>
      <c r="H12" s="15"/>
    </row>
    <row r="14" spans="1:8" ht="135" customHeight="1" x14ac:dyDescent="0.2">
      <c r="C14" s="677" t="s">
        <v>671</v>
      </c>
      <c r="D14" s="678"/>
      <c r="E14" s="678"/>
      <c r="F14" s="678"/>
      <c r="G14" s="678"/>
      <c r="H14" s="679"/>
    </row>
    <row r="15" spans="1:8" x14ac:dyDescent="0.2">
      <c r="C15" s="680"/>
      <c r="D15" s="681"/>
      <c r="E15" s="681"/>
      <c r="F15" s="681"/>
      <c r="G15" s="681"/>
      <c r="H15" s="682"/>
    </row>
    <row r="16" spans="1:8" x14ac:dyDescent="0.2">
      <c r="C16" s="680"/>
      <c r="D16" s="681"/>
      <c r="E16" s="681"/>
      <c r="F16" s="681"/>
      <c r="G16" s="681"/>
      <c r="H16" s="682"/>
    </row>
    <row r="17" spans="3:8" x14ac:dyDescent="0.2">
      <c r="C17" s="680"/>
      <c r="D17" s="681"/>
      <c r="E17" s="681"/>
      <c r="F17" s="681"/>
      <c r="G17" s="681"/>
      <c r="H17" s="682"/>
    </row>
    <row r="18" spans="3:8" x14ac:dyDescent="0.2">
      <c r="C18" s="680"/>
      <c r="D18" s="681"/>
      <c r="E18" s="681"/>
      <c r="F18" s="681"/>
      <c r="G18" s="681"/>
      <c r="H18" s="682"/>
    </row>
    <row r="19" spans="3:8" x14ac:dyDescent="0.2">
      <c r="C19" s="680"/>
      <c r="D19" s="681"/>
      <c r="E19" s="681"/>
      <c r="F19" s="681"/>
      <c r="G19" s="681"/>
      <c r="H19" s="682"/>
    </row>
    <row r="20" spans="3:8" x14ac:dyDescent="0.2">
      <c r="C20" s="725"/>
      <c r="D20" s="726"/>
      <c r="E20" s="726"/>
      <c r="F20" s="726"/>
      <c r="G20" s="726"/>
      <c r="H20" s="727"/>
    </row>
  </sheetData>
  <mergeCells count="4">
    <mergeCell ref="C3:H3"/>
    <mergeCell ref="D6:G6"/>
    <mergeCell ref="D4:H4"/>
    <mergeCell ref="C14:H20"/>
  </mergeCell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FFABC-EC39-4C54-B893-2FBA8B6E1F5E}">
  <dimension ref="A1:U41"/>
  <sheetViews>
    <sheetView topLeftCell="A2" zoomScale="80" zoomScaleNormal="80" workbookViewId="0">
      <selection activeCell="B4" sqref="B4:T4"/>
    </sheetView>
  </sheetViews>
  <sheetFormatPr defaultRowHeight="14.25" x14ac:dyDescent="0.25"/>
  <cols>
    <col min="1" max="1" width="4.7109375" style="26" customWidth="1"/>
    <col min="2" max="2" width="8.42578125" style="26" customWidth="1"/>
    <col min="3" max="3" width="75.140625" style="26" customWidth="1"/>
    <col min="4" max="19" width="10.28515625" style="26" customWidth="1"/>
    <col min="20" max="20" width="14.5703125" style="26" customWidth="1"/>
    <col min="21" max="256" width="9.140625" style="26"/>
    <col min="257" max="257" width="4.7109375" style="26" customWidth="1"/>
    <col min="258" max="258" width="8.42578125" style="26" customWidth="1"/>
    <col min="259" max="259" width="75.140625" style="26" customWidth="1"/>
    <col min="260" max="275" width="10.28515625" style="26" customWidth="1"/>
    <col min="276" max="276" width="14.5703125" style="26" customWidth="1"/>
    <col min="277" max="512" width="9.140625" style="26"/>
    <col min="513" max="513" width="4.7109375" style="26" customWidth="1"/>
    <col min="514" max="514" width="8.42578125" style="26" customWidth="1"/>
    <col min="515" max="515" width="75.140625" style="26" customWidth="1"/>
    <col min="516" max="531" width="10.28515625" style="26" customWidth="1"/>
    <col min="532" max="532" width="14.5703125" style="26" customWidth="1"/>
    <col min="533" max="768" width="9.140625" style="26"/>
    <col min="769" max="769" width="4.7109375" style="26" customWidth="1"/>
    <col min="770" max="770" width="8.42578125" style="26" customWidth="1"/>
    <col min="771" max="771" width="75.140625" style="26" customWidth="1"/>
    <col min="772" max="787" width="10.28515625" style="26" customWidth="1"/>
    <col min="788" max="788" width="14.5703125" style="26" customWidth="1"/>
    <col min="789" max="1024" width="9.140625" style="26"/>
    <col min="1025" max="1025" width="4.7109375" style="26" customWidth="1"/>
    <col min="1026" max="1026" width="8.42578125" style="26" customWidth="1"/>
    <col min="1027" max="1027" width="75.140625" style="26" customWidth="1"/>
    <col min="1028" max="1043" width="10.28515625" style="26" customWidth="1"/>
    <col min="1044" max="1044" width="14.5703125" style="26" customWidth="1"/>
    <col min="1045" max="1280" width="9.140625" style="26"/>
    <col min="1281" max="1281" width="4.7109375" style="26" customWidth="1"/>
    <col min="1282" max="1282" width="8.42578125" style="26" customWidth="1"/>
    <col min="1283" max="1283" width="75.140625" style="26" customWidth="1"/>
    <col min="1284" max="1299" width="10.28515625" style="26" customWidth="1"/>
    <col min="1300" max="1300" width="14.5703125" style="26" customWidth="1"/>
    <col min="1301" max="1536" width="9.140625" style="26"/>
    <col min="1537" max="1537" width="4.7109375" style="26" customWidth="1"/>
    <col min="1538" max="1538" width="8.42578125" style="26" customWidth="1"/>
    <col min="1539" max="1539" width="75.140625" style="26" customWidth="1"/>
    <col min="1540" max="1555" width="10.28515625" style="26" customWidth="1"/>
    <col min="1556" max="1556" width="14.5703125" style="26" customWidth="1"/>
    <col min="1557" max="1792" width="9.140625" style="26"/>
    <col min="1793" max="1793" width="4.7109375" style="26" customWidth="1"/>
    <col min="1794" max="1794" width="8.42578125" style="26" customWidth="1"/>
    <col min="1795" max="1795" width="75.140625" style="26" customWidth="1"/>
    <col min="1796" max="1811" width="10.28515625" style="26" customWidth="1"/>
    <col min="1812" max="1812" width="14.5703125" style="26" customWidth="1"/>
    <col min="1813" max="2048" width="9.140625" style="26"/>
    <col min="2049" max="2049" width="4.7109375" style="26" customWidth="1"/>
    <col min="2050" max="2050" width="8.42578125" style="26" customWidth="1"/>
    <col min="2051" max="2051" width="75.140625" style="26" customWidth="1"/>
    <col min="2052" max="2067" width="10.28515625" style="26" customWidth="1"/>
    <col min="2068" max="2068" width="14.5703125" style="26" customWidth="1"/>
    <col min="2069" max="2304" width="9.140625" style="26"/>
    <col min="2305" max="2305" width="4.7109375" style="26" customWidth="1"/>
    <col min="2306" max="2306" width="8.42578125" style="26" customWidth="1"/>
    <col min="2307" max="2307" width="75.140625" style="26" customWidth="1"/>
    <col min="2308" max="2323" width="10.28515625" style="26" customWidth="1"/>
    <col min="2324" max="2324" width="14.5703125" style="26" customWidth="1"/>
    <col min="2325" max="2560" width="9.140625" style="26"/>
    <col min="2561" max="2561" width="4.7109375" style="26" customWidth="1"/>
    <col min="2562" max="2562" width="8.42578125" style="26" customWidth="1"/>
    <col min="2563" max="2563" width="75.140625" style="26" customWidth="1"/>
    <col min="2564" max="2579" width="10.28515625" style="26" customWidth="1"/>
    <col min="2580" max="2580" width="14.5703125" style="26" customWidth="1"/>
    <col min="2581" max="2816" width="9.140625" style="26"/>
    <col min="2817" max="2817" width="4.7109375" style="26" customWidth="1"/>
    <col min="2818" max="2818" width="8.42578125" style="26" customWidth="1"/>
    <col min="2819" max="2819" width="75.140625" style="26" customWidth="1"/>
    <col min="2820" max="2835" width="10.28515625" style="26" customWidth="1"/>
    <col min="2836" max="2836" width="14.5703125" style="26" customWidth="1"/>
    <col min="2837" max="3072" width="9.140625" style="26"/>
    <col min="3073" max="3073" width="4.7109375" style="26" customWidth="1"/>
    <col min="3074" max="3074" width="8.42578125" style="26" customWidth="1"/>
    <col min="3075" max="3075" width="75.140625" style="26" customWidth="1"/>
    <col min="3076" max="3091" width="10.28515625" style="26" customWidth="1"/>
    <col min="3092" max="3092" width="14.5703125" style="26" customWidth="1"/>
    <col min="3093" max="3328" width="9.140625" style="26"/>
    <col min="3329" max="3329" width="4.7109375" style="26" customWidth="1"/>
    <col min="3330" max="3330" width="8.42578125" style="26" customWidth="1"/>
    <col min="3331" max="3331" width="75.140625" style="26" customWidth="1"/>
    <col min="3332" max="3347" width="10.28515625" style="26" customWidth="1"/>
    <col min="3348" max="3348" width="14.5703125" style="26" customWidth="1"/>
    <col min="3349" max="3584" width="9.140625" style="26"/>
    <col min="3585" max="3585" width="4.7109375" style="26" customWidth="1"/>
    <col min="3586" max="3586" width="8.42578125" style="26" customWidth="1"/>
    <col min="3587" max="3587" width="75.140625" style="26" customWidth="1"/>
    <col min="3588" max="3603" width="10.28515625" style="26" customWidth="1"/>
    <col min="3604" max="3604" width="14.5703125" style="26" customWidth="1"/>
    <col min="3605" max="3840" width="9.140625" style="26"/>
    <col min="3841" max="3841" width="4.7109375" style="26" customWidth="1"/>
    <col min="3842" max="3842" width="8.42578125" style="26" customWidth="1"/>
    <col min="3843" max="3843" width="75.140625" style="26" customWidth="1"/>
    <col min="3844" max="3859" width="10.28515625" style="26" customWidth="1"/>
    <col min="3860" max="3860" width="14.5703125" style="26" customWidth="1"/>
    <col min="3861" max="4096" width="9.140625" style="26"/>
    <col min="4097" max="4097" width="4.7109375" style="26" customWidth="1"/>
    <col min="4098" max="4098" width="8.42578125" style="26" customWidth="1"/>
    <col min="4099" max="4099" width="75.140625" style="26" customWidth="1"/>
    <col min="4100" max="4115" width="10.28515625" style="26" customWidth="1"/>
    <col min="4116" max="4116" width="14.5703125" style="26" customWidth="1"/>
    <col min="4117" max="4352" width="9.140625" style="26"/>
    <col min="4353" max="4353" width="4.7109375" style="26" customWidth="1"/>
    <col min="4354" max="4354" width="8.42578125" style="26" customWidth="1"/>
    <col min="4355" max="4355" width="75.140625" style="26" customWidth="1"/>
    <col min="4356" max="4371" width="10.28515625" style="26" customWidth="1"/>
    <col min="4372" max="4372" width="14.5703125" style="26" customWidth="1"/>
    <col min="4373" max="4608" width="9.140625" style="26"/>
    <col min="4609" max="4609" width="4.7109375" style="26" customWidth="1"/>
    <col min="4610" max="4610" width="8.42578125" style="26" customWidth="1"/>
    <col min="4611" max="4611" width="75.140625" style="26" customWidth="1"/>
    <col min="4612" max="4627" width="10.28515625" style="26" customWidth="1"/>
    <col min="4628" max="4628" width="14.5703125" style="26" customWidth="1"/>
    <col min="4629" max="4864" width="9.140625" style="26"/>
    <col min="4865" max="4865" width="4.7109375" style="26" customWidth="1"/>
    <col min="4866" max="4866" width="8.42578125" style="26" customWidth="1"/>
    <col min="4867" max="4867" width="75.140625" style="26" customWidth="1"/>
    <col min="4868" max="4883" width="10.28515625" style="26" customWidth="1"/>
    <col min="4884" max="4884" width="14.5703125" style="26" customWidth="1"/>
    <col min="4885" max="5120" width="9.140625" style="26"/>
    <col min="5121" max="5121" width="4.7109375" style="26" customWidth="1"/>
    <col min="5122" max="5122" width="8.42578125" style="26" customWidth="1"/>
    <col min="5123" max="5123" width="75.140625" style="26" customWidth="1"/>
    <col min="5124" max="5139" width="10.28515625" style="26" customWidth="1"/>
    <col min="5140" max="5140" width="14.5703125" style="26" customWidth="1"/>
    <col min="5141" max="5376" width="9.140625" style="26"/>
    <col min="5377" max="5377" width="4.7109375" style="26" customWidth="1"/>
    <col min="5378" max="5378" width="8.42578125" style="26" customWidth="1"/>
    <col min="5379" max="5379" width="75.140625" style="26" customWidth="1"/>
    <col min="5380" max="5395" width="10.28515625" style="26" customWidth="1"/>
    <col min="5396" max="5396" width="14.5703125" style="26" customWidth="1"/>
    <col min="5397" max="5632" width="9.140625" style="26"/>
    <col min="5633" max="5633" width="4.7109375" style="26" customWidth="1"/>
    <col min="5634" max="5634" width="8.42578125" style="26" customWidth="1"/>
    <col min="5635" max="5635" width="75.140625" style="26" customWidth="1"/>
    <col min="5636" max="5651" width="10.28515625" style="26" customWidth="1"/>
    <col min="5652" max="5652" width="14.5703125" style="26" customWidth="1"/>
    <col min="5653" max="5888" width="9.140625" style="26"/>
    <col min="5889" max="5889" width="4.7109375" style="26" customWidth="1"/>
    <col min="5890" max="5890" width="8.42578125" style="26" customWidth="1"/>
    <col min="5891" max="5891" width="75.140625" style="26" customWidth="1"/>
    <col min="5892" max="5907" width="10.28515625" style="26" customWidth="1"/>
    <col min="5908" max="5908" width="14.5703125" style="26" customWidth="1"/>
    <col min="5909" max="6144" width="9.140625" style="26"/>
    <col min="6145" max="6145" width="4.7109375" style="26" customWidth="1"/>
    <col min="6146" max="6146" width="8.42578125" style="26" customWidth="1"/>
    <col min="6147" max="6147" width="75.140625" style="26" customWidth="1"/>
    <col min="6148" max="6163" width="10.28515625" style="26" customWidth="1"/>
    <col min="6164" max="6164" width="14.5703125" style="26" customWidth="1"/>
    <col min="6165" max="6400" width="9.140625" style="26"/>
    <col min="6401" max="6401" width="4.7109375" style="26" customWidth="1"/>
    <col min="6402" max="6402" width="8.42578125" style="26" customWidth="1"/>
    <col min="6403" max="6403" width="75.140625" style="26" customWidth="1"/>
    <col min="6404" max="6419" width="10.28515625" style="26" customWidth="1"/>
    <col min="6420" max="6420" width="14.5703125" style="26" customWidth="1"/>
    <col min="6421" max="6656" width="9.140625" style="26"/>
    <col min="6657" max="6657" width="4.7109375" style="26" customWidth="1"/>
    <col min="6658" max="6658" width="8.42578125" style="26" customWidth="1"/>
    <col min="6659" max="6659" width="75.140625" style="26" customWidth="1"/>
    <col min="6660" max="6675" width="10.28515625" style="26" customWidth="1"/>
    <col min="6676" max="6676" width="14.5703125" style="26" customWidth="1"/>
    <col min="6677" max="6912" width="9.140625" style="26"/>
    <col min="6913" max="6913" width="4.7109375" style="26" customWidth="1"/>
    <col min="6914" max="6914" width="8.42578125" style="26" customWidth="1"/>
    <col min="6915" max="6915" width="75.140625" style="26" customWidth="1"/>
    <col min="6916" max="6931" width="10.28515625" style="26" customWidth="1"/>
    <col min="6932" max="6932" width="14.5703125" style="26" customWidth="1"/>
    <col min="6933" max="7168" width="9.140625" style="26"/>
    <col min="7169" max="7169" width="4.7109375" style="26" customWidth="1"/>
    <col min="7170" max="7170" width="8.42578125" style="26" customWidth="1"/>
    <col min="7171" max="7171" width="75.140625" style="26" customWidth="1"/>
    <col min="7172" max="7187" width="10.28515625" style="26" customWidth="1"/>
    <col min="7188" max="7188" width="14.5703125" style="26" customWidth="1"/>
    <col min="7189" max="7424" width="9.140625" style="26"/>
    <col min="7425" max="7425" width="4.7109375" style="26" customWidth="1"/>
    <col min="7426" max="7426" width="8.42578125" style="26" customWidth="1"/>
    <col min="7427" max="7427" width="75.140625" style="26" customWidth="1"/>
    <col min="7428" max="7443" width="10.28515625" style="26" customWidth="1"/>
    <col min="7444" max="7444" width="14.5703125" style="26" customWidth="1"/>
    <col min="7445" max="7680" width="9.140625" style="26"/>
    <col min="7681" max="7681" width="4.7109375" style="26" customWidth="1"/>
    <col min="7682" max="7682" width="8.42578125" style="26" customWidth="1"/>
    <col min="7683" max="7683" width="75.140625" style="26" customWidth="1"/>
    <col min="7684" max="7699" width="10.28515625" style="26" customWidth="1"/>
    <col min="7700" max="7700" width="14.5703125" style="26" customWidth="1"/>
    <col min="7701" max="7936" width="9.140625" style="26"/>
    <col min="7937" max="7937" width="4.7109375" style="26" customWidth="1"/>
    <col min="7938" max="7938" width="8.42578125" style="26" customWidth="1"/>
    <col min="7939" max="7939" width="75.140625" style="26" customWidth="1"/>
    <col min="7940" max="7955" width="10.28515625" style="26" customWidth="1"/>
    <col min="7956" max="7956" width="14.5703125" style="26" customWidth="1"/>
    <col min="7957" max="8192" width="9.140625" style="26"/>
    <col min="8193" max="8193" width="4.7109375" style="26" customWidth="1"/>
    <col min="8194" max="8194" width="8.42578125" style="26" customWidth="1"/>
    <col min="8195" max="8195" width="75.140625" style="26" customWidth="1"/>
    <col min="8196" max="8211" width="10.28515625" style="26" customWidth="1"/>
    <col min="8212" max="8212" width="14.5703125" style="26" customWidth="1"/>
    <col min="8213" max="8448" width="9.140625" style="26"/>
    <col min="8449" max="8449" width="4.7109375" style="26" customWidth="1"/>
    <col min="8450" max="8450" width="8.42578125" style="26" customWidth="1"/>
    <col min="8451" max="8451" width="75.140625" style="26" customWidth="1"/>
    <col min="8452" max="8467" width="10.28515625" style="26" customWidth="1"/>
    <col min="8468" max="8468" width="14.5703125" style="26" customWidth="1"/>
    <col min="8469" max="8704" width="9.140625" style="26"/>
    <col min="8705" max="8705" width="4.7109375" style="26" customWidth="1"/>
    <col min="8706" max="8706" width="8.42578125" style="26" customWidth="1"/>
    <col min="8707" max="8707" width="75.140625" style="26" customWidth="1"/>
    <col min="8708" max="8723" width="10.28515625" style="26" customWidth="1"/>
    <col min="8724" max="8724" width="14.5703125" style="26" customWidth="1"/>
    <col min="8725" max="8960" width="9.140625" style="26"/>
    <col min="8961" max="8961" width="4.7109375" style="26" customWidth="1"/>
    <col min="8962" max="8962" width="8.42578125" style="26" customWidth="1"/>
    <col min="8963" max="8963" width="75.140625" style="26" customWidth="1"/>
    <col min="8964" max="8979" width="10.28515625" style="26" customWidth="1"/>
    <col min="8980" max="8980" width="14.5703125" style="26" customWidth="1"/>
    <col min="8981" max="9216" width="9.140625" style="26"/>
    <col min="9217" max="9217" width="4.7109375" style="26" customWidth="1"/>
    <col min="9218" max="9218" width="8.42578125" style="26" customWidth="1"/>
    <col min="9219" max="9219" width="75.140625" style="26" customWidth="1"/>
    <col min="9220" max="9235" width="10.28515625" style="26" customWidth="1"/>
    <col min="9236" max="9236" width="14.5703125" style="26" customWidth="1"/>
    <col min="9237" max="9472" width="9.140625" style="26"/>
    <col min="9473" max="9473" width="4.7109375" style="26" customWidth="1"/>
    <col min="9474" max="9474" width="8.42578125" style="26" customWidth="1"/>
    <col min="9475" max="9475" width="75.140625" style="26" customWidth="1"/>
    <col min="9476" max="9491" width="10.28515625" style="26" customWidth="1"/>
    <col min="9492" max="9492" width="14.5703125" style="26" customWidth="1"/>
    <col min="9493" max="9728" width="9.140625" style="26"/>
    <col min="9729" max="9729" width="4.7109375" style="26" customWidth="1"/>
    <col min="9730" max="9730" width="8.42578125" style="26" customWidth="1"/>
    <col min="9731" max="9731" width="75.140625" style="26" customWidth="1"/>
    <col min="9732" max="9747" width="10.28515625" style="26" customWidth="1"/>
    <col min="9748" max="9748" width="14.5703125" style="26" customWidth="1"/>
    <col min="9749" max="9984" width="9.140625" style="26"/>
    <col min="9985" max="9985" width="4.7109375" style="26" customWidth="1"/>
    <col min="9986" max="9986" width="8.42578125" style="26" customWidth="1"/>
    <col min="9987" max="9987" width="75.140625" style="26" customWidth="1"/>
    <col min="9988" max="10003" width="10.28515625" style="26" customWidth="1"/>
    <col min="10004" max="10004" width="14.5703125" style="26" customWidth="1"/>
    <col min="10005" max="10240" width="9.140625" style="26"/>
    <col min="10241" max="10241" width="4.7109375" style="26" customWidth="1"/>
    <col min="10242" max="10242" width="8.42578125" style="26" customWidth="1"/>
    <col min="10243" max="10243" width="75.140625" style="26" customWidth="1"/>
    <col min="10244" max="10259" width="10.28515625" style="26" customWidth="1"/>
    <col min="10260" max="10260" width="14.5703125" style="26" customWidth="1"/>
    <col min="10261" max="10496" width="9.140625" style="26"/>
    <col min="10497" max="10497" width="4.7109375" style="26" customWidth="1"/>
    <col min="10498" max="10498" width="8.42578125" style="26" customWidth="1"/>
    <col min="10499" max="10499" width="75.140625" style="26" customWidth="1"/>
    <col min="10500" max="10515" width="10.28515625" style="26" customWidth="1"/>
    <col min="10516" max="10516" width="14.5703125" style="26" customWidth="1"/>
    <col min="10517" max="10752" width="9.140625" style="26"/>
    <col min="10753" max="10753" width="4.7109375" style="26" customWidth="1"/>
    <col min="10754" max="10754" width="8.42578125" style="26" customWidth="1"/>
    <col min="10755" max="10755" width="75.140625" style="26" customWidth="1"/>
    <col min="10756" max="10771" width="10.28515625" style="26" customWidth="1"/>
    <col min="10772" max="10772" width="14.5703125" style="26" customWidth="1"/>
    <col min="10773" max="11008" width="9.140625" style="26"/>
    <col min="11009" max="11009" width="4.7109375" style="26" customWidth="1"/>
    <col min="11010" max="11010" width="8.42578125" style="26" customWidth="1"/>
    <col min="11011" max="11011" width="75.140625" style="26" customWidth="1"/>
    <col min="11012" max="11027" width="10.28515625" style="26" customWidth="1"/>
    <col min="11028" max="11028" width="14.5703125" style="26" customWidth="1"/>
    <col min="11029" max="11264" width="9.140625" style="26"/>
    <col min="11265" max="11265" width="4.7109375" style="26" customWidth="1"/>
    <col min="11266" max="11266" width="8.42578125" style="26" customWidth="1"/>
    <col min="11267" max="11267" width="75.140625" style="26" customWidth="1"/>
    <col min="11268" max="11283" width="10.28515625" style="26" customWidth="1"/>
    <col min="11284" max="11284" width="14.5703125" style="26" customWidth="1"/>
    <col min="11285" max="11520" width="9.140625" style="26"/>
    <col min="11521" max="11521" width="4.7109375" style="26" customWidth="1"/>
    <col min="11522" max="11522" width="8.42578125" style="26" customWidth="1"/>
    <col min="11523" max="11523" width="75.140625" style="26" customWidth="1"/>
    <col min="11524" max="11539" width="10.28515625" style="26" customWidth="1"/>
    <col min="11540" max="11540" width="14.5703125" style="26" customWidth="1"/>
    <col min="11541" max="11776" width="9.140625" style="26"/>
    <col min="11777" max="11777" width="4.7109375" style="26" customWidth="1"/>
    <col min="11778" max="11778" width="8.42578125" style="26" customWidth="1"/>
    <col min="11779" max="11779" width="75.140625" style="26" customWidth="1"/>
    <col min="11780" max="11795" width="10.28515625" style="26" customWidth="1"/>
    <col min="11796" max="11796" width="14.5703125" style="26" customWidth="1"/>
    <col min="11797" max="12032" width="9.140625" style="26"/>
    <col min="12033" max="12033" width="4.7109375" style="26" customWidth="1"/>
    <col min="12034" max="12034" width="8.42578125" style="26" customWidth="1"/>
    <col min="12035" max="12035" width="75.140625" style="26" customWidth="1"/>
    <col min="12036" max="12051" width="10.28515625" style="26" customWidth="1"/>
    <col min="12052" max="12052" width="14.5703125" style="26" customWidth="1"/>
    <col min="12053" max="12288" width="9.140625" style="26"/>
    <col min="12289" max="12289" width="4.7109375" style="26" customWidth="1"/>
    <col min="12290" max="12290" width="8.42578125" style="26" customWidth="1"/>
    <col min="12291" max="12291" width="75.140625" style="26" customWidth="1"/>
    <col min="12292" max="12307" width="10.28515625" style="26" customWidth="1"/>
    <col min="12308" max="12308" width="14.5703125" style="26" customWidth="1"/>
    <col min="12309" max="12544" width="9.140625" style="26"/>
    <col min="12545" max="12545" width="4.7109375" style="26" customWidth="1"/>
    <col min="12546" max="12546" width="8.42578125" style="26" customWidth="1"/>
    <col min="12547" max="12547" width="75.140625" style="26" customWidth="1"/>
    <col min="12548" max="12563" width="10.28515625" style="26" customWidth="1"/>
    <col min="12564" max="12564" width="14.5703125" style="26" customWidth="1"/>
    <col min="12565" max="12800" width="9.140625" style="26"/>
    <col min="12801" max="12801" width="4.7109375" style="26" customWidth="1"/>
    <col min="12802" max="12802" width="8.42578125" style="26" customWidth="1"/>
    <col min="12803" max="12803" width="75.140625" style="26" customWidth="1"/>
    <col min="12804" max="12819" width="10.28515625" style="26" customWidth="1"/>
    <col min="12820" max="12820" width="14.5703125" style="26" customWidth="1"/>
    <col min="12821" max="13056" width="9.140625" style="26"/>
    <col min="13057" max="13057" width="4.7109375" style="26" customWidth="1"/>
    <col min="13058" max="13058" width="8.42578125" style="26" customWidth="1"/>
    <col min="13059" max="13059" width="75.140625" style="26" customWidth="1"/>
    <col min="13060" max="13075" width="10.28515625" style="26" customWidth="1"/>
    <col min="13076" max="13076" width="14.5703125" style="26" customWidth="1"/>
    <col min="13077" max="13312" width="9.140625" style="26"/>
    <col min="13313" max="13313" width="4.7109375" style="26" customWidth="1"/>
    <col min="13314" max="13314" width="8.42578125" style="26" customWidth="1"/>
    <col min="13315" max="13315" width="75.140625" style="26" customWidth="1"/>
    <col min="13316" max="13331" width="10.28515625" style="26" customWidth="1"/>
    <col min="13332" max="13332" width="14.5703125" style="26" customWidth="1"/>
    <col min="13333" max="13568" width="9.140625" style="26"/>
    <col min="13569" max="13569" width="4.7109375" style="26" customWidth="1"/>
    <col min="13570" max="13570" width="8.42578125" style="26" customWidth="1"/>
    <col min="13571" max="13571" width="75.140625" style="26" customWidth="1"/>
    <col min="13572" max="13587" width="10.28515625" style="26" customWidth="1"/>
    <col min="13588" max="13588" width="14.5703125" style="26" customWidth="1"/>
    <col min="13589" max="13824" width="9.140625" style="26"/>
    <col min="13825" max="13825" width="4.7109375" style="26" customWidth="1"/>
    <col min="13826" max="13826" width="8.42578125" style="26" customWidth="1"/>
    <col min="13827" max="13827" width="75.140625" style="26" customWidth="1"/>
    <col min="13828" max="13843" width="10.28515625" style="26" customWidth="1"/>
    <col min="13844" max="13844" width="14.5703125" style="26" customWidth="1"/>
    <col min="13845" max="14080" width="9.140625" style="26"/>
    <col min="14081" max="14081" width="4.7109375" style="26" customWidth="1"/>
    <col min="14082" max="14082" width="8.42578125" style="26" customWidth="1"/>
    <col min="14083" max="14083" width="75.140625" style="26" customWidth="1"/>
    <col min="14084" max="14099" width="10.28515625" style="26" customWidth="1"/>
    <col min="14100" max="14100" width="14.5703125" style="26" customWidth="1"/>
    <col min="14101" max="14336" width="9.140625" style="26"/>
    <col min="14337" max="14337" width="4.7109375" style="26" customWidth="1"/>
    <col min="14338" max="14338" width="8.42578125" style="26" customWidth="1"/>
    <col min="14339" max="14339" width="75.140625" style="26" customWidth="1"/>
    <col min="14340" max="14355" width="10.28515625" style="26" customWidth="1"/>
    <col min="14356" max="14356" width="14.5703125" style="26" customWidth="1"/>
    <col min="14357" max="14592" width="9.140625" style="26"/>
    <col min="14593" max="14593" width="4.7109375" style="26" customWidth="1"/>
    <col min="14594" max="14594" width="8.42578125" style="26" customWidth="1"/>
    <col min="14595" max="14595" width="75.140625" style="26" customWidth="1"/>
    <col min="14596" max="14611" width="10.28515625" style="26" customWidth="1"/>
    <col min="14612" max="14612" width="14.5703125" style="26" customWidth="1"/>
    <col min="14613" max="14848" width="9.140625" style="26"/>
    <col min="14849" max="14849" width="4.7109375" style="26" customWidth="1"/>
    <col min="14850" max="14850" width="8.42578125" style="26" customWidth="1"/>
    <col min="14851" max="14851" width="75.140625" style="26" customWidth="1"/>
    <col min="14852" max="14867" width="10.28515625" style="26" customWidth="1"/>
    <col min="14868" max="14868" width="14.5703125" style="26" customWidth="1"/>
    <col min="14869" max="15104" width="9.140625" style="26"/>
    <col min="15105" max="15105" width="4.7109375" style="26" customWidth="1"/>
    <col min="15106" max="15106" width="8.42578125" style="26" customWidth="1"/>
    <col min="15107" max="15107" width="75.140625" style="26" customWidth="1"/>
    <col min="15108" max="15123" width="10.28515625" style="26" customWidth="1"/>
    <col min="15124" max="15124" width="14.5703125" style="26" customWidth="1"/>
    <col min="15125" max="15360" width="9.140625" style="26"/>
    <col min="15361" max="15361" width="4.7109375" style="26" customWidth="1"/>
    <col min="15362" max="15362" width="8.42578125" style="26" customWidth="1"/>
    <col min="15363" max="15363" width="75.140625" style="26" customWidth="1"/>
    <col min="15364" max="15379" width="10.28515625" style="26" customWidth="1"/>
    <col min="15380" max="15380" width="14.5703125" style="26" customWidth="1"/>
    <col min="15381" max="15616" width="9.140625" style="26"/>
    <col min="15617" max="15617" width="4.7109375" style="26" customWidth="1"/>
    <col min="15618" max="15618" width="8.42578125" style="26" customWidth="1"/>
    <col min="15619" max="15619" width="75.140625" style="26" customWidth="1"/>
    <col min="15620" max="15635" width="10.28515625" style="26" customWidth="1"/>
    <col min="15636" max="15636" width="14.5703125" style="26" customWidth="1"/>
    <col min="15637" max="15872" width="9.140625" style="26"/>
    <col min="15873" max="15873" width="4.7109375" style="26" customWidth="1"/>
    <col min="15874" max="15874" width="8.42578125" style="26" customWidth="1"/>
    <col min="15875" max="15875" width="75.140625" style="26" customWidth="1"/>
    <col min="15876" max="15891" width="10.28515625" style="26" customWidth="1"/>
    <col min="15892" max="15892" width="14.5703125" style="26" customWidth="1"/>
    <col min="15893" max="16128" width="9.140625" style="26"/>
    <col min="16129" max="16129" width="4.7109375" style="26" customWidth="1"/>
    <col min="16130" max="16130" width="8.42578125" style="26" customWidth="1"/>
    <col min="16131" max="16131" width="75.140625" style="26" customWidth="1"/>
    <col min="16132" max="16147" width="10.28515625" style="26" customWidth="1"/>
    <col min="16148" max="16148" width="14.5703125" style="26" customWidth="1"/>
    <col min="16149" max="16384" width="9.140625" style="26"/>
  </cols>
  <sheetData>
    <row r="1" spans="1:21" ht="33" hidden="1" customHeight="1" x14ac:dyDescent="0.25">
      <c r="A1" s="284">
        <v>2022</v>
      </c>
      <c r="B1" s="284" t="s">
        <v>4</v>
      </c>
      <c r="C1" s="285"/>
      <c r="D1" s="285"/>
      <c r="E1" s="285"/>
      <c r="F1" s="285"/>
      <c r="G1" s="285"/>
      <c r="H1" s="285"/>
      <c r="I1" s="285"/>
      <c r="J1" s="285"/>
      <c r="K1" s="285"/>
      <c r="L1" s="285"/>
      <c r="M1" s="285"/>
      <c r="N1" s="285"/>
      <c r="O1" s="285"/>
      <c r="Q1" s="285"/>
      <c r="R1" s="285"/>
    </row>
    <row r="2" spans="1:21" ht="19.5" x14ac:dyDescent="0.25">
      <c r="B2" s="734" t="s">
        <v>672</v>
      </c>
      <c r="C2" s="735"/>
      <c r="D2" s="735"/>
      <c r="E2" s="735"/>
      <c r="F2" s="735"/>
      <c r="G2" s="735"/>
      <c r="H2" s="735"/>
      <c r="I2" s="735"/>
      <c r="J2" s="735"/>
      <c r="K2" s="735"/>
      <c r="L2" s="735"/>
      <c r="M2" s="735"/>
      <c r="N2" s="735"/>
      <c r="O2" s="735"/>
      <c r="P2" s="735"/>
      <c r="Q2" s="735"/>
      <c r="R2" s="735"/>
      <c r="S2" s="735"/>
      <c r="T2" s="736"/>
    </row>
    <row r="3" spans="1:21" x14ac:dyDescent="0.25">
      <c r="A3" s="27"/>
      <c r="B3" s="737" t="str">
        <f>"BÜTÇE YILI : "&amp; ButceYil</f>
        <v>BÜTÇE YILI : 2026</v>
      </c>
      <c r="C3" s="738"/>
      <c r="D3" s="738"/>
      <c r="E3" s="738"/>
      <c r="F3" s="738"/>
      <c r="G3" s="738"/>
      <c r="H3" s="738"/>
      <c r="I3" s="738"/>
      <c r="J3" s="738"/>
      <c r="K3" s="738"/>
      <c r="L3" s="738"/>
      <c r="M3" s="738"/>
      <c r="N3" s="738"/>
      <c r="O3" s="738"/>
      <c r="P3" s="738"/>
      <c r="Q3" s="738"/>
      <c r="R3" s="738"/>
      <c r="S3" s="738"/>
      <c r="T3" s="739"/>
    </row>
    <row r="4" spans="1:21" x14ac:dyDescent="0.25">
      <c r="A4" s="27"/>
      <c r="B4" s="737" t="str">
        <f>"KURUM ADI: "&amp;KurumAd</f>
        <v xml:space="preserve">KURUM ADI: </v>
      </c>
      <c r="C4" s="738"/>
      <c r="D4" s="738"/>
      <c r="E4" s="738"/>
      <c r="F4" s="738"/>
      <c r="G4" s="738"/>
      <c r="H4" s="738"/>
      <c r="I4" s="738"/>
      <c r="J4" s="738"/>
      <c r="K4" s="738"/>
      <c r="L4" s="738"/>
      <c r="M4" s="738"/>
      <c r="N4" s="738"/>
      <c r="O4" s="738"/>
      <c r="P4" s="738"/>
      <c r="Q4" s="738"/>
      <c r="R4" s="738"/>
      <c r="S4" s="738"/>
      <c r="T4" s="739"/>
    </row>
    <row r="5" spans="1:21" ht="20.25" customHeight="1" thickBot="1" x14ac:dyDescent="0.3">
      <c r="A5" s="28"/>
      <c r="B5" s="28"/>
      <c r="C5" s="28"/>
      <c r="D5" s="28"/>
      <c r="E5" s="28"/>
      <c r="F5" s="28"/>
      <c r="G5" s="28"/>
      <c r="H5" s="28"/>
      <c r="I5" s="286"/>
      <c r="J5" s="286"/>
      <c r="K5" s="286"/>
      <c r="L5" s="286"/>
      <c r="M5" s="286"/>
      <c r="N5" s="286"/>
      <c r="O5" s="286"/>
      <c r="P5" s="287"/>
      <c r="Q5" s="286"/>
      <c r="R5" s="286"/>
      <c r="S5" s="287"/>
      <c r="T5" s="287"/>
    </row>
    <row r="6" spans="1:21" ht="20.25" customHeight="1" thickBot="1" x14ac:dyDescent="0.3">
      <c r="A6" s="29"/>
      <c r="B6" s="740" t="s">
        <v>155</v>
      </c>
      <c r="C6" s="743" t="s">
        <v>150</v>
      </c>
      <c r="D6" s="746" t="s">
        <v>156</v>
      </c>
      <c r="E6" s="747"/>
      <c r="F6" s="747"/>
      <c r="G6" s="747"/>
      <c r="H6" s="747"/>
      <c r="I6" s="747"/>
      <c r="J6" s="747"/>
      <c r="K6" s="747"/>
      <c r="L6" s="747"/>
      <c r="M6" s="747"/>
      <c r="N6" s="747"/>
      <c r="O6" s="747"/>
      <c r="P6" s="748"/>
      <c r="Q6" s="749" t="s">
        <v>157</v>
      </c>
      <c r="R6" s="750"/>
      <c r="S6" s="751"/>
      <c r="T6" s="755" t="s">
        <v>158</v>
      </c>
      <c r="U6" s="30"/>
    </row>
    <row r="7" spans="1:21" ht="23.25" customHeight="1" thickBot="1" x14ac:dyDescent="0.3">
      <c r="A7" s="29"/>
      <c r="B7" s="741"/>
      <c r="C7" s="744"/>
      <c r="D7" s="760" t="s">
        <v>159</v>
      </c>
      <c r="E7" s="761"/>
      <c r="F7" s="761"/>
      <c r="G7" s="761"/>
      <c r="H7" s="761"/>
      <c r="I7" s="762"/>
      <c r="J7" s="749" t="s">
        <v>160</v>
      </c>
      <c r="K7" s="750"/>
      <c r="L7" s="750"/>
      <c r="M7" s="750"/>
      <c r="N7" s="750"/>
      <c r="O7" s="751"/>
      <c r="P7" s="763" t="s">
        <v>161</v>
      </c>
      <c r="Q7" s="752"/>
      <c r="R7" s="753"/>
      <c r="S7" s="754"/>
      <c r="T7" s="756"/>
      <c r="U7" s="30"/>
    </row>
    <row r="8" spans="1:21" ht="57.75" thickBot="1" x14ac:dyDescent="0.3">
      <c r="A8" s="31"/>
      <c r="B8" s="742"/>
      <c r="C8" s="745"/>
      <c r="D8" s="288" t="s">
        <v>162</v>
      </c>
      <c r="E8" s="289" t="s">
        <v>163</v>
      </c>
      <c r="F8" s="290" t="s">
        <v>164</v>
      </c>
      <c r="G8" s="291" t="s">
        <v>165</v>
      </c>
      <c r="H8" s="290" t="s">
        <v>166</v>
      </c>
      <c r="I8" s="292" t="s">
        <v>167</v>
      </c>
      <c r="J8" s="288" t="s">
        <v>162</v>
      </c>
      <c r="K8" s="289" t="s">
        <v>163</v>
      </c>
      <c r="L8" s="290" t="s">
        <v>164</v>
      </c>
      <c r="M8" s="289" t="s">
        <v>165</v>
      </c>
      <c r="N8" s="290" t="s">
        <v>166</v>
      </c>
      <c r="O8" s="292" t="s">
        <v>167</v>
      </c>
      <c r="P8" s="764"/>
      <c r="Q8" s="293" t="s">
        <v>159</v>
      </c>
      <c r="R8" s="294" t="s">
        <v>168</v>
      </c>
      <c r="S8" s="295" t="s">
        <v>169</v>
      </c>
      <c r="T8" s="757"/>
      <c r="U8" s="30"/>
    </row>
    <row r="9" spans="1:21" x14ac:dyDescent="0.25">
      <c r="A9" s="32"/>
      <c r="B9" s="296" t="s">
        <v>170</v>
      </c>
      <c r="C9" s="297" t="s">
        <v>171</v>
      </c>
      <c r="D9" s="296"/>
      <c r="E9" s="298"/>
      <c r="F9" s="298"/>
      <c r="G9" s="298"/>
      <c r="H9" s="298"/>
      <c r="I9" s="299"/>
      <c r="J9" s="300">
        <v>0</v>
      </c>
      <c r="K9" s="301">
        <v>0</v>
      </c>
      <c r="L9" s="301">
        <v>0</v>
      </c>
      <c r="M9" s="301">
        <v>0</v>
      </c>
      <c r="N9" s="301">
        <v>0</v>
      </c>
      <c r="O9" s="299">
        <f>SUM(J9:N9)</f>
        <v>0</v>
      </c>
      <c r="P9" s="302">
        <f t="shared" ref="P9:P33" si="0">SUM(I9,O9)</f>
        <v>0</v>
      </c>
      <c r="Q9" s="303">
        <v>0</v>
      </c>
      <c r="R9" s="301">
        <v>0</v>
      </c>
      <c r="S9" s="304">
        <f t="shared" ref="S9:S33" si="1">SUM(Q9:R9)</f>
        <v>0</v>
      </c>
      <c r="T9" s="305">
        <f t="shared" ref="T9:T33" si="2">SUM(P9,S9)</f>
        <v>0</v>
      </c>
      <c r="U9" s="30"/>
    </row>
    <row r="10" spans="1:21" x14ac:dyDescent="0.25">
      <c r="A10" s="32"/>
      <c r="B10" s="306" t="s">
        <v>172</v>
      </c>
      <c r="C10" s="307" t="s">
        <v>173</v>
      </c>
      <c r="D10" s="306"/>
      <c r="E10" s="308"/>
      <c r="F10" s="308"/>
      <c r="G10" s="308"/>
      <c r="H10" s="308"/>
      <c r="I10" s="309"/>
      <c r="J10" s="310">
        <v>0</v>
      </c>
      <c r="K10" s="311">
        <v>0</v>
      </c>
      <c r="L10" s="311">
        <v>0</v>
      </c>
      <c r="M10" s="311">
        <v>0</v>
      </c>
      <c r="N10" s="311">
        <v>0</v>
      </c>
      <c r="O10" s="309">
        <f t="shared" ref="O10:O33" si="3">SUM(J10:N10)</f>
        <v>0</v>
      </c>
      <c r="P10" s="312">
        <f t="shared" si="0"/>
        <v>0</v>
      </c>
      <c r="Q10" s="313">
        <v>0</v>
      </c>
      <c r="R10" s="311">
        <v>0</v>
      </c>
      <c r="S10" s="314">
        <f t="shared" si="1"/>
        <v>0</v>
      </c>
      <c r="T10" s="315">
        <f t="shared" si="2"/>
        <v>0</v>
      </c>
      <c r="U10" s="30"/>
    </row>
    <row r="11" spans="1:21" x14ac:dyDescent="0.25">
      <c r="A11" s="32"/>
      <c r="B11" s="306" t="s">
        <v>174</v>
      </c>
      <c r="C11" s="307" t="s">
        <v>175</v>
      </c>
      <c r="D11" s="306"/>
      <c r="E11" s="308"/>
      <c r="F11" s="308"/>
      <c r="G11" s="308"/>
      <c r="H11" s="308"/>
      <c r="I11" s="309"/>
      <c r="J11" s="310">
        <v>0</v>
      </c>
      <c r="K11" s="311">
        <v>0</v>
      </c>
      <c r="L11" s="311">
        <v>0</v>
      </c>
      <c r="M11" s="311">
        <v>0</v>
      </c>
      <c r="N11" s="311">
        <v>0</v>
      </c>
      <c r="O11" s="309">
        <f t="shared" si="3"/>
        <v>0</v>
      </c>
      <c r="P11" s="312">
        <f t="shared" si="0"/>
        <v>0</v>
      </c>
      <c r="Q11" s="313">
        <v>0</v>
      </c>
      <c r="R11" s="311">
        <v>0</v>
      </c>
      <c r="S11" s="314">
        <f t="shared" si="1"/>
        <v>0</v>
      </c>
      <c r="T11" s="315">
        <f t="shared" si="2"/>
        <v>0</v>
      </c>
      <c r="U11" s="30"/>
    </row>
    <row r="12" spans="1:21" x14ac:dyDescent="0.25">
      <c r="A12" s="32"/>
      <c r="B12" s="306" t="s">
        <v>176</v>
      </c>
      <c r="C12" s="307" t="s">
        <v>177</v>
      </c>
      <c r="D12" s="306"/>
      <c r="E12" s="308"/>
      <c r="F12" s="308"/>
      <c r="G12" s="308"/>
      <c r="H12" s="308"/>
      <c r="I12" s="309"/>
      <c r="J12" s="310">
        <v>0</v>
      </c>
      <c r="K12" s="311">
        <v>0</v>
      </c>
      <c r="L12" s="311">
        <v>0</v>
      </c>
      <c r="M12" s="311">
        <v>0</v>
      </c>
      <c r="N12" s="311">
        <v>0</v>
      </c>
      <c r="O12" s="309">
        <f t="shared" si="3"/>
        <v>0</v>
      </c>
      <c r="P12" s="312">
        <f t="shared" si="0"/>
        <v>0</v>
      </c>
      <c r="Q12" s="313">
        <v>0</v>
      </c>
      <c r="R12" s="311">
        <v>0</v>
      </c>
      <c r="S12" s="314">
        <f t="shared" si="1"/>
        <v>0</v>
      </c>
      <c r="T12" s="315">
        <f t="shared" si="2"/>
        <v>0</v>
      </c>
      <c r="U12" s="30"/>
    </row>
    <row r="13" spans="1:21" x14ac:dyDescent="0.25">
      <c r="A13" s="32"/>
      <c r="B13" s="306" t="s">
        <v>178</v>
      </c>
      <c r="C13" s="307" t="s">
        <v>179</v>
      </c>
      <c r="D13" s="306"/>
      <c r="E13" s="308"/>
      <c r="F13" s="308"/>
      <c r="G13" s="308"/>
      <c r="H13" s="308"/>
      <c r="I13" s="309"/>
      <c r="J13" s="310">
        <v>0</v>
      </c>
      <c r="K13" s="311">
        <v>0</v>
      </c>
      <c r="L13" s="311">
        <v>0</v>
      </c>
      <c r="M13" s="311">
        <v>0</v>
      </c>
      <c r="N13" s="311">
        <v>0</v>
      </c>
      <c r="O13" s="309">
        <f t="shared" si="3"/>
        <v>0</v>
      </c>
      <c r="P13" s="312">
        <f t="shared" si="0"/>
        <v>0</v>
      </c>
      <c r="Q13" s="313">
        <v>0</v>
      </c>
      <c r="R13" s="311">
        <v>0</v>
      </c>
      <c r="S13" s="314">
        <f t="shared" si="1"/>
        <v>0</v>
      </c>
      <c r="T13" s="315">
        <f t="shared" si="2"/>
        <v>0</v>
      </c>
      <c r="U13" s="30"/>
    </row>
    <row r="14" spans="1:21" x14ac:dyDescent="0.25">
      <c r="A14" s="32"/>
      <c r="B14" s="306" t="s">
        <v>180</v>
      </c>
      <c r="C14" s="307" t="s">
        <v>181</v>
      </c>
      <c r="D14" s="306"/>
      <c r="E14" s="308"/>
      <c r="F14" s="308"/>
      <c r="G14" s="308"/>
      <c r="H14" s="308"/>
      <c r="I14" s="309"/>
      <c r="J14" s="310">
        <v>0</v>
      </c>
      <c r="K14" s="311">
        <v>0</v>
      </c>
      <c r="L14" s="311">
        <v>0</v>
      </c>
      <c r="M14" s="311">
        <v>0</v>
      </c>
      <c r="N14" s="311">
        <v>0</v>
      </c>
      <c r="O14" s="309">
        <f t="shared" si="3"/>
        <v>0</v>
      </c>
      <c r="P14" s="312">
        <f t="shared" si="0"/>
        <v>0</v>
      </c>
      <c r="Q14" s="313">
        <v>0</v>
      </c>
      <c r="R14" s="311">
        <v>0</v>
      </c>
      <c r="S14" s="314">
        <f t="shared" si="1"/>
        <v>0</v>
      </c>
      <c r="T14" s="315">
        <f t="shared" si="2"/>
        <v>0</v>
      </c>
      <c r="U14" s="30"/>
    </row>
    <row r="15" spans="1:21" x14ac:dyDescent="0.25">
      <c r="A15" s="32"/>
      <c r="B15" s="306" t="s">
        <v>182</v>
      </c>
      <c r="C15" s="307" t="s">
        <v>183</v>
      </c>
      <c r="D15" s="306"/>
      <c r="E15" s="308"/>
      <c r="F15" s="308"/>
      <c r="G15" s="308"/>
      <c r="H15" s="308"/>
      <c r="I15" s="309"/>
      <c r="J15" s="310">
        <v>0</v>
      </c>
      <c r="K15" s="311">
        <v>0</v>
      </c>
      <c r="L15" s="311">
        <v>0</v>
      </c>
      <c r="M15" s="311">
        <v>0</v>
      </c>
      <c r="N15" s="311">
        <v>0</v>
      </c>
      <c r="O15" s="309">
        <f t="shared" si="3"/>
        <v>0</v>
      </c>
      <c r="P15" s="312">
        <f t="shared" si="0"/>
        <v>0</v>
      </c>
      <c r="Q15" s="313">
        <v>0</v>
      </c>
      <c r="R15" s="311">
        <v>0</v>
      </c>
      <c r="S15" s="314">
        <f t="shared" si="1"/>
        <v>0</v>
      </c>
      <c r="T15" s="315">
        <f t="shared" si="2"/>
        <v>0</v>
      </c>
      <c r="U15" s="30"/>
    </row>
    <row r="16" spans="1:21" x14ac:dyDescent="0.25">
      <c r="A16" s="32"/>
      <c r="B16" s="306" t="s">
        <v>184</v>
      </c>
      <c r="C16" s="307" t="s">
        <v>185</v>
      </c>
      <c r="D16" s="306"/>
      <c r="E16" s="308"/>
      <c r="F16" s="308"/>
      <c r="G16" s="308"/>
      <c r="H16" s="308"/>
      <c r="I16" s="309"/>
      <c r="J16" s="310">
        <v>0</v>
      </c>
      <c r="K16" s="311">
        <v>0</v>
      </c>
      <c r="L16" s="311">
        <v>0</v>
      </c>
      <c r="M16" s="311">
        <v>0</v>
      </c>
      <c r="N16" s="311">
        <v>0</v>
      </c>
      <c r="O16" s="309">
        <f t="shared" si="3"/>
        <v>0</v>
      </c>
      <c r="P16" s="312">
        <f t="shared" si="0"/>
        <v>0</v>
      </c>
      <c r="Q16" s="313">
        <v>0</v>
      </c>
      <c r="R16" s="311">
        <v>0</v>
      </c>
      <c r="S16" s="314">
        <f t="shared" si="1"/>
        <v>0</v>
      </c>
      <c r="T16" s="315">
        <f t="shared" si="2"/>
        <v>0</v>
      </c>
      <c r="U16" s="30"/>
    </row>
    <row r="17" spans="1:21" x14ac:dyDescent="0.25">
      <c r="A17" s="32"/>
      <c r="B17" s="306" t="s">
        <v>186</v>
      </c>
      <c r="C17" s="307" t="s">
        <v>187</v>
      </c>
      <c r="D17" s="306"/>
      <c r="E17" s="308"/>
      <c r="F17" s="308"/>
      <c r="G17" s="308"/>
      <c r="H17" s="308"/>
      <c r="I17" s="309"/>
      <c r="J17" s="310">
        <v>0</v>
      </c>
      <c r="K17" s="311">
        <v>0</v>
      </c>
      <c r="L17" s="311">
        <v>0</v>
      </c>
      <c r="M17" s="311">
        <v>0</v>
      </c>
      <c r="N17" s="311">
        <v>0</v>
      </c>
      <c r="O17" s="309">
        <f t="shared" si="3"/>
        <v>0</v>
      </c>
      <c r="P17" s="312">
        <f t="shared" si="0"/>
        <v>0</v>
      </c>
      <c r="Q17" s="313">
        <v>0</v>
      </c>
      <c r="R17" s="311">
        <v>0</v>
      </c>
      <c r="S17" s="314">
        <f t="shared" si="1"/>
        <v>0</v>
      </c>
      <c r="T17" s="315">
        <f t="shared" si="2"/>
        <v>0</v>
      </c>
      <c r="U17" s="30"/>
    </row>
    <row r="18" spans="1:21" x14ac:dyDescent="0.25">
      <c r="A18" s="32"/>
      <c r="B18" s="306" t="s">
        <v>188</v>
      </c>
      <c r="C18" s="307" t="s">
        <v>189</v>
      </c>
      <c r="D18" s="306"/>
      <c r="E18" s="308"/>
      <c r="F18" s="308"/>
      <c r="G18" s="308"/>
      <c r="H18" s="308"/>
      <c r="I18" s="309"/>
      <c r="J18" s="310">
        <v>0</v>
      </c>
      <c r="K18" s="311">
        <v>0</v>
      </c>
      <c r="L18" s="311">
        <v>0</v>
      </c>
      <c r="M18" s="311">
        <v>0</v>
      </c>
      <c r="N18" s="311">
        <v>0</v>
      </c>
      <c r="O18" s="309">
        <f t="shared" si="3"/>
        <v>0</v>
      </c>
      <c r="P18" s="312">
        <f t="shared" si="0"/>
        <v>0</v>
      </c>
      <c r="Q18" s="313">
        <v>0</v>
      </c>
      <c r="R18" s="311">
        <v>0</v>
      </c>
      <c r="S18" s="314">
        <f t="shared" si="1"/>
        <v>0</v>
      </c>
      <c r="T18" s="315">
        <f t="shared" si="2"/>
        <v>0</v>
      </c>
      <c r="U18" s="30"/>
    </row>
    <row r="19" spans="1:21" x14ac:dyDescent="0.25">
      <c r="A19" s="32"/>
      <c r="B19" s="306" t="s">
        <v>190</v>
      </c>
      <c r="C19" s="307" t="s">
        <v>191</v>
      </c>
      <c r="D19" s="306"/>
      <c r="E19" s="308"/>
      <c r="F19" s="308"/>
      <c r="G19" s="308"/>
      <c r="H19" s="308"/>
      <c r="I19" s="309"/>
      <c r="J19" s="310">
        <v>0</v>
      </c>
      <c r="K19" s="311">
        <v>0</v>
      </c>
      <c r="L19" s="311">
        <v>0</v>
      </c>
      <c r="M19" s="311">
        <v>0</v>
      </c>
      <c r="N19" s="311">
        <v>0</v>
      </c>
      <c r="O19" s="309">
        <f t="shared" si="3"/>
        <v>0</v>
      </c>
      <c r="P19" s="312">
        <f t="shared" si="0"/>
        <v>0</v>
      </c>
      <c r="Q19" s="313">
        <v>0</v>
      </c>
      <c r="R19" s="311">
        <v>0</v>
      </c>
      <c r="S19" s="314">
        <f t="shared" si="1"/>
        <v>0</v>
      </c>
      <c r="T19" s="315">
        <f t="shared" si="2"/>
        <v>0</v>
      </c>
      <c r="U19" s="30"/>
    </row>
    <row r="20" spans="1:21" x14ac:dyDescent="0.25">
      <c r="A20" s="32"/>
      <c r="B20" s="306" t="s">
        <v>192</v>
      </c>
      <c r="C20" s="307" t="s">
        <v>193</v>
      </c>
      <c r="D20" s="306"/>
      <c r="E20" s="308"/>
      <c r="F20" s="308"/>
      <c r="G20" s="308"/>
      <c r="H20" s="308"/>
      <c r="I20" s="309"/>
      <c r="J20" s="310">
        <v>0</v>
      </c>
      <c r="K20" s="311">
        <v>0</v>
      </c>
      <c r="L20" s="311">
        <v>0</v>
      </c>
      <c r="M20" s="311">
        <v>0</v>
      </c>
      <c r="N20" s="311">
        <v>0</v>
      </c>
      <c r="O20" s="309">
        <f t="shared" si="3"/>
        <v>0</v>
      </c>
      <c r="P20" s="312">
        <f t="shared" si="0"/>
        <v>0</v>
      </c>
      <c r="Q20" s="313">
        <v>0</v>
      </c>
      <c r="R20" s="311">
        <v>0</v>
      </c>
      <c r="S20" s="314">
        <f t="shared" si="1"/>
        <v>0</v>
      </c>
      <c r="T20" s="315">
        <f t="shared" si="2"/>
        <v>0</v>
      </c>
      <c r="U20" s="30"/>
    </row>
    <row r="21" spans="1:21" x14ac:dyDescent="0.25">
      <c r="A21" s="32"/>
      <c r="B21" s="306" t="s">
        <v>194</v>
      </c>
      <c r="C21" s="307" t="s">
        <v>195</v>
      </c>
      <c r="D21" s="306"/>
      <c r="E21" s="308"/>
      <c r="F21" s="308"/>
      <c r="G21" s="308"/>
      <c r="H21" s="308"/>
      <c r="I21" s="309"/>
      <c r="J21" s="310">
        <v>0</v>
      </c>
      <c r="K21" s="311">
        <v>0</v>
      </c>
      <c r="L21" s="311">
        <v>0</v>
      </c>
      <c r="M21" s="311">
        <v>0</v>
      </c>
      <c r="N21" s="311">
        <v>0</v>
      </c>
      <c r="O21" s="309">
        <f t="shared" si="3"/>
        <v>0</v>
      </c>
      <c r="P21" s="312">
        <f t="shared" si="0"/>
        <v>0</v>
      </c>
      <c r="Q21" s="313">
        <v>0</v>
      </c>
      <c r="R21" s="311">
        <v>0</v>
      </c>
      <c r="S21" s="314">
        <f t="shared" si="1"/>
        <v>0</v>
      </c>
      <c r="T21" s="315">
        <f t="shared" si="2"/>
        <v>0</v>
      </c>
      <c r="U21" s="30"/>
    </row>
    <row r="22" spans="1:21" x14ac:dyDescent="0.25">
      <c r="A22" s="32"/>
      <c r="B22" s="306" t="s">
        <v>196</v>
      </c>
      <c r="C22" s="307" t="s">
        <v>197</v>
      </c>
      <c r="D22" s="306"/>
      <c r="E22" s="308"/>
      <c r="F22" s="308"/>
      <c r="G22" s="308"/>
      <c r="H22" s="308"/>
      <c r="I22" s="309"/>
      <c r="J22" s="310">
        <v>0</v>
      </c>
      <c r="K22" s="311">
        <v>0</v>
      </c>
      <c r="L22" s="311">
        <v>0</v>
      </c>
      <c r="M22" s="311">
        <v>0</v>
      </c>
      <c r="N22" s="311">
        <v>0</v>
      </c>
      <c r="O22" s="309">
        <f t="shared" si="3"/>
        <v>0</v>
      </c>
      <c r="P22" s="312">
        <f t="shared" si="0"/>
        <v>0</v>
      </c>
      <c r="Q22" s="313">
        <v>0</v>
      </c>
      <c r="R22" s="311">
        <v>0</v>
      </c>
      <c r="S22" s="314">
        <f t="shared" si="1"/>
        <v>0</v>
      </c>
      <c r="T22" s="315">
        <f t="shared" si="2"/>
        <v>0</v>
      </c>
      <c r="U22" s="30"/>
    </row>
    <row r="23" spans="1:21" x14ac:dyDescent="0.25">
      <c r="A23" s="32"/>
      <c r="B23" s="306" t="s">
        <v>198</v>
      </c>
      <c r="C23" s="307" t="s">
        <v>199</v>
      </c>
      <c r="D23" s="306"/>
      <c r="E23" s="308"/>
      <c r="F23" s="308"/>
      <c r="G23" s="308"/>
      <c r="H23" s="308"/>
      <c r="I23" s="309"/>
      <c r="J23" s="310">
        <v>0</v>
      </c>
      <c r="K23" s="311">
        <v>0</v>
      </c>
      <c r="L23" s="311">
        <v>0</v>
      </c>
      <c r="M23" s="311">
        <v>0</v>
      </c>
      <c r="N23" s="311">
        <v>0</v>
      </c>
      <c r="O23" s="309">
        <f t="shared" si="3"/>
        <v>0</v>
      </c>
      <c r="P23" s="312">
        <f t="shared" si="0"/>
        <v>0</v>
      </c>
      <c r="Q23" s="313">
        <v>0</v>
      </c>
      <c r="R23" s="311">
        <v>0</v>
      </c>
      <c r="S23" s="314">
        <f t="shared" si="1"/>
        <v>0</v>
      </c>
      <c r="T23" s="315">
        <f t="shared" si="2"/>
        <v>0</v>
      </c>
      <c r="U23" s="30"/>
    </row>
    <row r="24" spans="1:21" x14ac:dyDescent="0.25">
      <c r="A24" s="32"/>
      <c r="B24" s="306" t="s">
        <v>200</v>
      </c>
      <c r="C24" s="307" t="s">
        <v>201</v>
      </c>
      <c r="D24" s="306"/>
      <c r="E24" s="308"/>
      <c r="F24" s="308"/>
      <c r="G24" s="308"/>
      <c r="H24" s="308"/>
      <c r="I24" s="309"/>
      <c r="J24" s="310">
        <v>0</v>
      </c>
      <c r="K24" s="311">
        <v>0</v>
      </c>
      <c r="L24" s="311">
        <v>0</v>
      </c>
      <c r="M24" s="311">
        <v>0</v>
      </c>
      <c r="N24" s="311">
        <v>0</v>
      </c>
      <c r="O24" s="309">
        <f t="shared" si="3"/>
        <v>0</v>
      </c>
      <c r="P24" s="312">
        <f t="shared" si="0"/>
        <v>0</v>
      </c>
      <c r="Q24" s="313">
        <v>0</v>
      </c>
      <c r="R24" s="311">
        <v>0</v>
      </c>
      <c r="S24" s="314">
        <f t="shared" si="1"/>
        <v>0</v>
      </c>
      <c r="T24" s="315">
        <f t="shared" si="2"/>
        <v>0</v>
      </c>
      <c r="U24" s="30"/>
    </row>
    <row r="25" spans="1:21" x14ac:dyDescent="0.25">
      <c r="A25" s="32"/>
      <c r="B25" s="306" t="s">
        <v>202</v>
      </c>
      <c r="C25" s="307" t="s">
        <v>203</v>
      </c>
      <c r="D25" s="306"/>
      <c r="E25" s="308"/>
      <c r="F25" s="308"/>
      <c r="G25" s="308"/>
      <c r="H25" s="308"/>
      <c r="I25" s="309"/>
      <c r="J25" s="310">
        <v>0</v>
      </c>
      <c r="K25" s="311">
        <v>0</v>
      </c>
      <c r="L25" s="311">
        <v>0</v>
      </c>
      <c r="M25" s="311">
        <v>0</v>
      </c>
      <c r="N25" s="311">
        <v>0</v>
      </c>
      <c r="O25" s="309">
        <f t="shared" si="3"/>
        <v>0</v>
      </c>
      <c r="P25" s="312">
        <f t="shared" si="0"/>
        <v>0</v>
      </c>
      <c r="Q25" s="313">
        <v>0</v>
      </c>
      <c r="R25" s="311">
        <v>0</v>
      </c>
      <c r="S25" s="314">
        <f t="shared" si="1"/>
        <v>0</v>
      </c>
      <c r="T25" s="315">
        <f t="shared" si="2"/>
        <v>0</v>
      </c>
      <c r="U25" s="30" t="s">
        <v>673</v>
      </c>
    </row>
    <row r="26" spans="1:21" x14ac:dyDescent="0.25">
      <c r="A26" s="32"/>
      <c r="B26" s="306" t="s">
        <v>204</v>
      </c>
      <c r="C26" s="307" t="s">
        <v>205</v>
      </c>
      <c r="D26" s="306"/>
      <c r="E26" s="308"/>
      <c r="F26" s="308"/>
      <c r="G26" s="308"/>
      <c r="H26" s="308"/>
      <c r="I26" s="309"/>
      <c r="J26" s="310">
        <v>0</v>
      </c>
      <c r="K26" s="311">
        <v>0</v>
      </c>
      <c r="L26" s="311">
        <v>0</v>
      </c>
      <c r="M26" s="311">
        <v>0</v>
      </c>
      <c r="N26" s="311">
        <v>0</v>
      </c>
      <c r="O26" s="309">
        <f t="shared" si="3"/>
        <v>0</v>
      </c>
      <c r="P26" s="312">
        <f t="shared" si="0"/>
        <v>0</v>
      </c>
      <c r="Q26" s="313">
        <v>0</v>
      </c>
      <c r="R26" s="311">
        <v>0</v>
      </c>
      <c r="S26" s="314">
        <f t="shared" si="1"/>
        <v>0</v>
      </c>
      <c r="T26" s="315">
        <f t="shared" si="2"/>
        <v>0</v>
      </c>
      <c r="U26" s="30"/>
    </row>
    <row r="27" spans="1:21" x14ac:dyDescent="0.25">
      <c r="A27" s="32"/>
      <c r="B27" s="306" t="s">
        <v>206</v>
      </c>
      <c r="C27" s="307" t="s">
        <v>207</v>
      </c>
      <c r="D27" s="306"/>
      <c r="E27" s="308"/>
      <c r="F27" s="308"/>
      <c r="G27" s="308"/>
      <c r="H27" s="308"/>
      <c r="I27" s="309"/>
      <c r="J27" s="310">
        <v>0</v>
      </c>
      <c r="K27" s="311">
        <v>0</v>
      </c>
      <c r="L27" s="311">
        <v>0</v>
      </c>
      <c r="M27" s="311">
        <v>0</v>
      </c>
      <c r="N27" s="311">
        <v>0</v>
      </c>
      <c r="O27" s="309">
        <f t="shared" si="3"/>
        <v>0</v>
      </c>
      <c r="P27" s="312">
        <f t="shared" si="0"/>
        <v>0</v>
      </c>
      <c r="Q27" s="313">
        <v>0</v>
      </c>
      <c r="R27" s="311">
        <v>0</v>
      </c>
      <c r="S27" s="314">
        <f t="shared" si="1"/>
        <v>0</v>
      </c>
      <c r="T27" s="315">
        <f t="shared" si="2"/>
        <v>0</v>
      </c>
      <c r="U27" s="30"/>
    </row>
    <row r="28" spans="1:21" x14ac:dyDescent="0.25">
      <c r="A28" s="32"/>
      <c r="B28" s="306" t="s">
        <v>208</v>
      </c>
      <c r="C28" s="307" t="s">
        <v>209</v>
      </c>
      <c r="D28" s="306"/>
      <c r="E28" s="308"/>
      <c r="F28" s="308"/>
      <c r="G28" s="308"/>
      <c r="H28" s="308"/>
      <c r="I28" s="309"/>
      <c r="J28" s="310">
        <v>0</v>
      </c>
      <c r="K28" s="311">
        <v>0</v>
      </c>
      <c r="L28" s="311">
        <v>0</v>
      </c>
      <c r="M28" s="311">
        <v>0</v>
      </c>
      <c r="N28" s="311">
        <v>0</v>
      </c>
      <c r="O28" s="309">
        <f t="shared" si="3"/>
        <v>0</v>
      </c>
      <c r="P28" s="312">
        <f t="shared" si="0"/>
        <v>0</v>
      </c>
      <c r="Q28" s="316">
        <v>0</v>
      </c>
      <c r="R28" s="317">
        <v>0</v>
      </c>
      <c r="S28" s="314">
        <f t="shared" si="1"/>
        <v>0</v>
      </c>
      <c r="T28" s="315">
        <f t="shared" si="2"/>
        <v>0</v>
      </c>
      <c r="U28" s="30"/>
    </row>
    <row r="29" spans="1:21" x14ac:dyDescent="0.25">
      <c r="A29" s="32"/>
      <c r="B29" s="306" t="s">
        <v>210</v>
      </c>
      <c r="C29" s="307" t="s">
        <v>211</v>
      </c>
      <c r="D29" s="306"/>
      <c r="E29" s="308"/>
      <c r="F29" s="308"/>
      <c r="G29" s="308"/>
      <c r="H29" s="308"/>
      <c r="I29" s="309"/>
      <c r="J29" s="310">
        <v>0</v>
      </c>
      <c r="K29" s="311">
        <v>0</v>
      </c>
      <c r="L29" s="311">
        <v>0</v>
      </c>
      <c r="M29" s="311">
        <v>0</v>
      </c>
      <c r="N29" s="311">
        <v>0</v>
      </c>
      <c r="O29" s="309">
        <f t="shared" si="3"/>
        <v>0</v>
      </c>
      <c r="P29" s="312">
        <f t="shared" si="0"/>
        <v>0</v>
      </c>
      <c r="Q29" s="316">
        <v>0</v>
      </c>
      <c r="R29" s="317">
        <v>0</v>
      </c>
      <c r="S29" s="314">
        <f t="shared" si="1"/>
        <v>0</v>
      </c>
      <c r="T29" s="315">
        <f t="shared" si="2"/>
        <v>0</v>
      </c>
      <c r="U29" s="30"/>
    </row>
    <row r="30" spans="1:21" x14ac:dyDescent="0.25">
      <c r="A30" s="32"/>
      <c r="B30" s="306" t="s">
        <v>212</v>
      </c>
      <c r="C30" s="307" t="s">
        <v>213</v>
      </c>
      <c r="D30" s="306"/>
      <c r="E30" s="308"/>
      <c r="F30" s="308"/>
      <c r="G30" s="308"/>
      <c r="H30" s="308"/>
      <c r="I30" s="309"/>
      <c r="J30" s="310">
        <v>0</v>
      </c>
      <c r="K30" s="311">
        <v>0</v>
      </c>
      <c r="L30" s="311">
        <v>0</v>
      </c>
      <c r="M30" s="311">
        <v>0</v>
      </c>
      <c r="N30" s="311">
        <v>0</v>
      </c>
      <c r="O30" s="309">
        <f t="shared" si="3"/>
        <v>0</v>
      </c>
      <c r="P30" s="312">
        <f t="shared" si="0"/>
        <v>0</v>
      </c>
      <c r="Q30" s="316">
        <v>0</v>
      </c>
      <c r="R30" s="317">
        <v>0</v>
      </c>
      <c r="S30" s="314">
        <f t="shared" si="1"/>
        <v>0</v>
      </c>
      <c r="T30" s="315">
        <f t="shared" si="2"/>
        <v>0</v>
      </c>
      <c r="U30" s="30"/>
    </row>
    <row r="31" spans="1:21" x14ac:dyDescent="0.25">
      <c r="A31" s="32"/>
      <c r="B31" s="306" t="s">
        <v>214</v>
      </c>
      <c r="C31" s="318" t="s">
        <v>215</v>
      </c>
      <c r="D31" s="319"/>
      <c r="E31" s="320"/>
      <c r="F31" s="320"/>
      <c r="G31" s="320"/>
      <c r="H31" s="320"/>
      <c r="I31" s="309"/>
      <c r="J31" s="310">
        <v>0</v>
      </c>
      <c r="K31" s="311">
        <v>0</v>
      </c>
      <c r="L31" s="311">
        <v>0</v>
      </c>
      <c r="M31" s="311">
        <v>0</v>
      </c>
      <c r="N31" s="311">
        <v>0</v>
      </c>
      <c r="O31" s="309">
        <f t="shared" si="3"/>
        <v>0</v>
      </c>
      <c r="P31" s="312">
        <f t="shared" si="0"/>
        <v>0</v>
      </c>
      <c r="Q31" s="316">
        <v>0</v>
      </c>
      <c r="R31" s="317">
        <v>0</v>
      </c>
      <c r="S31" s="314">
        <f t="shared" si="1"/>
        <v>0</v>
      </c>
      <c r="T31" s="315">
        <f t="shared" si="2"/>
        <v>0</v>
      </c>
      <c r="U31" s="765"/>
    </row>
    <row r="32" spans="1:21" x14ac:dyDescent="0.25">
      <c r="A32" s="32"/>
      <c r="B32" s="306" t="s">
        <v>216</v>
      </c>
      <c r="C32" s="318" t="s">
        <v>217</v>
      </c>
      <c r="D32" s="319"/>
      <c r="E32" s="320"/>
      <c r="F32" s="320"/>
      <c r="G32" s="320"/>
      <c r="H32" s="320"/>
      <c r="I32" s="309"/>
      <c r="J32" s="310">
        <v>0</v>
      </c>
      <c r="K32" s="311">
        <v>0</v>
      </c>
      <c r="L32" s="311">
        <v>0</v>
      </c>
      <c r="M32" s="311">
        <v>0</v>
      </c>
      <c r="N32" s="311">
        <v>0</v>
      </c>
      <c r="O32" s="309">
        <f t="shared" si="3"/>
        <v>0</v>
      </c>
      <c r="P32" s="312">
        <f t="shared" si="0"/>
        <v>0</v>
      </c>
      <c r="Q32" s="316">
        <v>0</v>
      </c>
      <c r="R32" s="317">
        <v>0</v>
      </c>
      <c r="S32" s="314">
        <f t="shared" si="1"/>
        <v>0</v>
      </c>
      <c r="T32" s="315">
        <f t="shared" si="2"/>
        <v>0</v>
      </c>
      <c r="U32" s="765"/>
    </row>
    <row r="33" spans="1:21" ht="15" thickBot="1" x14ac:dyDescent="0.3">
      <c r="A33" s="32"/>
      <c r="B33" s="321" t="s">
        <v>218</v>
      </c>
      <c r="C33" s="322" t="s">
        <v>219</v>
      </c>
      <c r="D33" s="323"/>
      <c r="E33" s="324"/>
      <c r="F33" s="324"/>
      <c r="G33" s="324"/>
      <c r="H33" s="324"/>
      <c r="I33" s="325"/>
      <c r="J33" s="326">
        <v>0</v>
      </c>
      <c r="K33" s="327">
        <v>0</v>
      </c>
      <c r="L33" s="327">
        <v>0</v>
      </c>
      <c r="M33" s="327">
        <v>0</v>
      </c>
      <c r="N33" s="327">
        <v>0</v>
      </c>
      <c r="O33" s="325">
        <f t="shared" si="3"/>
        <v>0</v>
      </c>
      <c r="P33" s="328">
        <f t="shared" si="0"/>
        <v>0</v>
      </c>
      <c r="Q33" s="329">
        <v>0</v>
      </c>
      <c r="R33" s="330">
        <v>0</v>
      </c>
      <c r="S33" s="331">
        <f t="shared" si="1"/>
        <v>0</v>
      </c>
      <c r="T33" s="332">
        <f t="shared" si="2"/>
        <v>0</v>
      </c>
      <c r="U33" s="765"/>
    </row>
    <row r="34" spans="1:21" ht="14.25" customHeight="1" thickBot="1" x14ac:dyDescent="0.3">
      <c r="A34" s="29"/>
      <c r="B34" s="746" t="s">
        <v>128</v>
      </c>
      <c r="C34" s="748"/>
      <c r="D34" s="333"/>
      <c r="E34" s="334"/>
      <c r="F34" s="334"/>
      <c r="G34" s="334"/>
      <c r="H34" s="334"/>
      <c r="I34" s="335"/>
      <c r="J34" s="333">
        <f t="shared" ref="J34:O34" si="4">SUM(J9:J33)</f>
        <v>0</v>
      </c>
      <c r="K34" s="334">
        <f t="shared" si="4"/>
        <v>0</v>
      </c>
      <c r="L34" s="334">
        <f t="shared" si="4"/>
        <v>0</v>
      </c>
      <c r="M34" s="334">
        <f t="shared" si="4"/>
        <v>0</v>
      </c>
      <c r="N34" s="334">
        <f t="shared" si="4"/>
        <v>0</v>
      </c>
      <c r="O34" s="335">
        <f t="shared" si="4"/>
        <v>0</v>
      </c>
      <c r="P34" s="336">
        <f>SUM(P9:P33)</f>
        <v>0</v>
      </c>
      <c r="Q34" s="333">
        <f>SUM(Q9:Q33)</f>
        <v>0</v>
      </c>
      <c r="R34" s="334">
        <f>SUM(R9:R33)</f>
        <v>0</v>
      </c>
      <c r="S34" s="337">
        <f>SUM(S9:S33)</f>
        <v>0</v>
      </c>
      <c r="T34" s="338">
        <f>SUM(T9:T33)</f>
        <v>0</v>
      </c>
      <c r="U34" s="765"/>
    </row>
    <row r="35" spans="1:21" x14ac:dyDescent="0.25">
      <c r="B35" s="758" t="s">
        <v>674</v>
      </c>
      <c r="C35" s="759"/>
      <c r="D35" s="759"/>
      <c r="E35" s="759"/>
      <c r="F35" s="759"/>
      <c r="G35" s="759"/>
      <c r="H35" s="759"/>
      <c r="I35" s="759"/>
      <c r="J35" s="759"/>
      <c r="K35" s="759"/>
      <c r="L35" s="759"/>
      <c r="M35" s="759"/>
      <c r="N35" s="759"/>
      <c r="O35" s="759"/>
      <c r="P35" s="766"/>
      <c r="Q35" s="339"/>
      <c r="R35" s="339"/>
      <c r="S35" s="766"/>
      <c r="T35" s="768"/>
    </row>
    <row r="36" spans="1:21" ht="14.25" customHeight="1" x14ac:dyDescent="0.25">
      <c r="B36" s="769"/>
      <c r="C36" s="770"/>
      <c r="D36" s="770"/>
      <c r="E36" s="770"/>
      <c r="F36" s="770"/>
      <c r="G36" s="770"/>
      <c r="H36" s="770"/>
      <c r="I36" s="770"/>
      <c r="J36" s="770"/>
      <c r="K36" s="770"/>
      <c r="L36" s="770"/>
      <c r="M36" s="770"/>
      <c r="N36" s="770"/>
      <c r="O36" s="770"/>
      <c r="P36" s="767"/>
      <c r="Q36" s="340"/>
      <c r="R36" s="340"/>
      <c r="S36" s="767"/>
      <c r="T36" s="766"/>
    </row>
    <row r="37" spans="1:21" x14ac:dyDescent="0.25">
      <c r="B37" s="728" t="s">
        <v>703</v>
      </c>
      <c r="C37" s="729"/>
      <c r="D37" s="729"/>
      <c r="E37" s="729"/>
      <c r="F37" s="729"/>
      <c r="G37" s="729"/>
      <c r="H37" s="729"/>
      <c r="I37" s="729"/>
      <c r="J37" s="729"/>
      <c r="K37" s="729"/>
      <c r="L37" s="729"/>
      <c r="M37" s="729"/>
      <c r="N37" s="729"/>
      <c r="O37" s="729"/>
      <c r="P37" s="729"/>
      <c r="Q37" s="729"/>
      <c r="R37" s="729"/>
      <c r="S37" s="729"/>
      <c r="T37" s="730"/>
    </row>
    <row r="38" spans="1:21" x14ac:dyDescent="0.25">
      <c r="B38" s="731"/>
      <c r="C38" s="732"/>
      <c r="D38" s="732"/>
      <c r="E38" s="732"/>
      <c r="F38" s="732"/>
      <c r="G38" s="732"/>
      <c r="H38" s="732"/>
      <c r="I38" s="732"/>
      <c r="J38" s="732"/>
      <c r="K38" s="732"/>
      <c r="L38" s="732"/>
      <c r="M38" s="732"/>
      <c r="N38" s="732"/>
      <c r="O38" s="732"/>
      <c r="P38" s="732"/>
      <c r="Q38" s="732"/>
      <c r="R38" s="732"/>
      <c r="S38" s="732"/>
      <c r="T38" s="733"/>
    </row>
    <row r="39" spans="1:21" x14ac:dyDescent="0.25">
      <c r="B39" s="731"/>
      <c r="C39" s="732"/>
      <c r="D39" s="732"/>
      <c r="E39" s="732"/>
      <c r="F39" s="732"/>
      <c r="G39" s="732"/>
      <c r="H39" s="732"/>
      <c r="I39" s="732"/>
      <c r="J39" s="732"/>
      <c r="K39" s="732"/>
      <c r="L39" s="732"/>
      <c r="M39" s="732"/>
      <c r="N39" s="732"/>
      <c r="O39" s="732"/>
      <c r="P39" s="732"/>
      <c r="Q39" s="732"/>
      <c r="R39" s="732"/>
      <c r="S39" s="732"/>
      <c r="T39" s="733"/>
    </row>
    <row r="40" spans="1:21" x14ac:dyDescent="0.25">
      <c r="B40" s="731"/>
      <c r="C40" s="732"/>
      <c r="D40" s="732"/>
      <c r="E40" s="732"/>
      <c r="F40" s="732"/>
      <c r="G40" s="732"/>
      <c r="H40" s="732"/>
      <c r="I40" s="732"/>
      <c r="J40" s="732"/>
      <c r="K40" s="732"/>
      <c r="L40" s="732"/>
      <c r="M40" s="732"/>
      <c r="N40" s="732"/>
      <c r="O40" s="732"/>
      <c r="P40" s="732"/>
      <c r="Q40" s="732"/>
      <c r="R40" s="732"/>
      <c r="S40" s="732"/>
      <c r="T40" s="733"/>
    </row>
    <row r="41" spans="1:21" x14ac:dyDescent="0.25">
      <c r="B41" s="731"/>
      <c r="C41" s="732"/>
      <c r="D41" s="732"/>
      <c r="E41" s="732"/>
      <c r="F41" s="732"/>
      <c r="G41" s="732"/>
      <c r="H41" s="732"/>
      <c r="I41" s="732"/>
      <c r="J41" s="732"/>
      <c r="K41" s="732"/>
      <c r="L41" s="732"/>
      <c r="M41" s="732"/>
      <c r="N41" s="732"/>
      <c r="O41" s="732"/>
      <c r="P41" s="732"/>
      <c r="Q41" s="732"/>
      <c r="R41" s="732"/>
      <c r="S41" s="732"/>
      <c r="T41" s="733"/>
    </row>
  </sheetData>
  <mergeCells count="19">
    <mergeCell ref="U31:U34"/>
    <mergeCell ref="B34:C34"/>
    <mergeCell ref="P35:P36"/>
    <mergeCell ref="S35:S36"/>
    <mergeCell ref="T35:T36"/>
    <mergeCell ref="B36:O36"/>
    <mergeCell ref="B37:T41"/>
    <mergeCell ref="B2:T2"/>
    <mergeCell ref="B3:T3"/>
    <mergeCell ref="B4:T4"/>
    <mergeCell ref="B6:B8"/>
    <mergeCell ref="C6:C8"/>
    <mergeCell ref="D6:P6"/>
    <mergeCell ref="Q6:S7"/>
    <mergeCell ref="T6:T8"/>
    <mergeCell ref="B35:O35"/>
    <mergeCell ref="D7:I7"/>
    <mergeCell ref="J7:O7"/>
    <mergeCell ref="P7:P8"/>
  </mergeCells>
  <pageMargins left="0.7" right="0.7" top="0.75" bottom="0.75" header="0.3" footer="0.3"/>
  <pageSetup paperSize="9"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80CD2-1C72-4FA6-8156-A698D2DA08F4}">
  <dimension ref="A1:S38"/>
  <sheetViews>
    <sheetView topLeftCell="B4" zoomScale="80" zoomScaleNormal="80" workbookViewId="0">
      <selection activeCell="G36" sqref="G36"/>
    </sheetView>
  </sheetViews>
  <sheetFormatPr defaultColWidth="8.7109375" defaultRowHeight="24.95" customHeight="1" x14ac:dyDescent="0.2"/>
  <cols>
    <col min="1" max="1" width="0" style="33" hidden="1" customWidth="1"/>
    <col min="2" max="2" width="10.5703125" style="33" customWidth="1"/>
    <col min="3" max="3" width="37" style="33" customWidth="1"/>
    <col min="4" max="17" width="14.7109375" style="33" customWidth="1"/>
    <col min="18" max="18" width="2.42578125" style="33" customWidth="1"/>
    <col min="19" max="19" width="14.7109375" style="33" customWidth="1"/>
    <col min="20" max="256" width="8.7109375" style="33"/>
    <col min="257" max="257" width="0" style="33" hidden="1" customWidth="1"/>
    <col min="258" max="258" width="10.5703125" style="33" customWidth="1"/>
    <col min="259" max="259" width="37" style="33" customWidth="1"/>
    <col min="260" max="273" width="14.7109375" style="33" customWidth="1"/>
    <col min="274" max="274" width="2.42578125" style="33" customWidth="1"/>
    <col min="275" max="275" width="14.7109375" style="33" customWidth="1"/>
    <col min="276" max="512" width="8.7109375" style="33"/>
    <col min="513" max="513" width="0" style="33" hidden="1" customWidth="1"/>
    <col min="514" max="514" width="10.5703125" style="33" customWidth="1"/>
    <col min="515" max="515" width="37" style="33" customWidth="1"/>
    <col min="516" max="529" width="14.7109375" style="33" customWidth="1"/>
    <col min="530" max="530" width="2.42578125" style="33" customWidth="1"/>
    <col min="531" max="531" width="14.7109375" style="33" customWidth="1"/>
    <col min="532" max="768" width="8.7109375" style="33"/>
    <col min="769" max="769" width="0" style="33" hidden="1" customWidth="1"/>
    <col min="770" max="770" width="10.5703125" style="33" customWidth="1"/>
    <col min="771" max="771" width="37" style="33" customWidth="1"/>
    <col min="772" max="785" width="14.7109375" style="33" customWidth="1"/>
    <col min="786" max="786" width="2.42578125" style="33" customWidth="1"/>
    <col min="787" max="787" width="14.7109375" style="33" customWidth="1"/>
    <col min="788" max="1024" width="8.7109375" style="33"/>
    <col min="1025" max="1025" width="0" style="33" hidden="1" customWidth="1"/>
    <col min="1026" max="1026" width="10.5703125" style="33" customWidth="1"/>
    <col min="1027" max="1027" width="37" style="33" customWidth="1"/>
    <col min="1028" max="1041" width="14.7109375" style="33" customWidth="1"/>
    <col min="1042" max="1042" width="2.42578125" style="33" customWidth="1"/>
    <col min="1043" max="1043" width="14.7109375" style="33" customWidth="1"/>
    <col min="1044" max="1280" width="8.7109375" style="33"/>
    <col min="1281" max="1281" width="0" style="33" hidden="1" customWidth="1"/>
    <col min="1282" max="1282" width="10.5703125" style="33" customWidth="1"/>
    <col min="1283" max="1283" width="37" style="33" customWidth="1"/>
    <col min="1284" max="1297" width="14.7109375" style="33" customWidth="1"/>
    <col min="1298" max="1298" width="2.42578125" style="33" customWidth="1"/>
    <col min="1299" max="1299" width="14.7109375" style="33" customWidth="1"/>
    <col min="1300" max="1536" width="8.7109375" style="33"/>
    <col min="1537" max="1537" width="0" style="33" hidden="1" customWidth="1"/>
    <col min="1538" max="1538" width="10.5703125" style="33" customWidth="1"/>
    <col min="1539" max="1539" width="37" style="33" customWidth="1"/>
    <col min="1540" max="1553" width="14.7109375" style="33" customWidth="1"/>
    <col min="1554" max="1554" width="2.42578125" style="33" customWidth="1"/>
    <col min="1555" max="1555" width="14.7109375" style="33" customWidth="1"/>
    <col min="1556" max="1792" width="8.7109375" style="33"/>
    <col min="1793" max="1793" width="0" style="33" hidden="1" customWidth="1"/>
    <col min="1794" max="1794" width="10.5703125" style="33" customWidth="1"/>
    <col min="1795" max="1795" width="37" style="33" customWidth="1"/>
    <col min="1796" max="1809" width="14.7109375" style="33" customWidth="1"/>
    <col min="1810" max="1810" width="2.42578125" style="33" customWidth="1"/>
    <col min="1811" max="1811" width="14.7109375" style="33" customWidth="1"/>
    <col min="1812" max="2048" width="8.7109375" style="33"/>
    <col min="2049" max="2049" width="0" style="33" hidden="1" customWidth="1"/>
    <col min="2050" max="2050" width="10.5703125" style="33" customWidth="1"/>
    <col min="2051" max="2051" width="37" style="33" customWidth="1"/>
    <col min="2052" max="2065" width="14.7109375" style="33" customWidth="1"/>
    <col min="2066" max="2066" width="2.42578125" style="33" customWidth="1"/>
    <col min="2067" max="2067" width="14.7109375" style="33" customWidth="1"/>
    <col min="2068" max="2304" width="8.7109375" style="33"/>
    <col min="2305" max="2305" width="0" style="33" hidden="1" customWidth="1"/>
    <col min="2306" max="2306" width="10.5703125" style="33" customWidth="1"/>
    <col min="2307" max="2307" width="37" style="33" customWidth="1"/>
    <col min="2308" max="2321" width="14.7109375" style="33" customWidth="1"/>
    <col min="2322" max="2322" width="2.42578125" style="33" customWidth="1"/>
    <col min="2323" max="2323" width="14.7109375" style="33" customWidth="1"/>
    <col min="2324" max="2560" width="8.7109375" style="33"/>
    <col min="2561" max="2561" width="0" style="33" hidden="1" customWidth="1"/>
    <col min="2562" max="2562" width="10.5703125" style="33" customWidth="1"/>
    <col min="2563" max="2563" width="37" style="33" customWidth="1"/>
    <col min="2564" max="2577" width="14.7109375" style="33" customWidth="1"/>
    <col min="2578" max="2578" width="2.42578125" style="33" customWidth="1"/>
    <col min="2579" max="2579" width="14.7109375" style="33" customWidth="1"/>
    <col min="2580" max="2816" width="8.7109375" style="33"/>
    <col min="2817" max="2817" width="0" style="33" hidden="1" customWidth="1"/>
    <col min="2818" max="2818" width="10.5703125" style="33" customWidth="1"/>
    <col min="2819" max="2819" width="37" style="33" customWidth="1"/>
    <col min="2820" max="2833" width="14.7109375" style="33" customWidth="1"/>
    <col min="2834" max="2834" width="2.42578125" style="33" customWidth="1"/>
    <col min="2835" max="2835" width="14.7109375" style="33" customWidth="1"/>
    <col min="2836" max="3072" width="8.7109375" style="33"/>
    <col min="3073" max="3073" width="0" style="33" hidden="1" customWidth="1"/>
    <col min="3074" max="3074" width="10.5703125" style="33" customWidth="1"/>
    <col min="3075" max="3075" width="37" style="33" customWidth="1"/>
    <col min="3076" max="3089" width="14.7109375" style="33" customWidth="1"/>
    <col min="3090" max="3090" width="2.42578125" style="33" customWidth="1"/>
    <col min="3091" max="3091" width="14.7109375" style="33" customWidth="1"/>
    <col min="3092" max="3328" width="8.7109375" style="33"/>
    <col min="3329" max="3329" width="0" style="33" hidden="1" customWidth="1"/>
    <col min="3330" max="3330" width="10.5703125" style="33" customWidth="1"/>
    <col min="3331" max="3331" width="37" style="33" customWidth="1"/>
    <col min="3332" max="3345" width="14.7109375" style="33" customWidth="1"/>
    <col min="3346" max="3346" width="2.42578125" style="33" customWidth="1"/>
    <col min="3347" max="3347" width="14.7109375" style="33" customWidth="1"/>
    <col min="3348" max="3584" width="8.7109375" style="33"/>
    <col min="3585" max="3585" width="0" style="33" hidden="1" customWidth="1"/>
    <col min="3586" max="3586" width="10.5703125" style="33" customWidth="1"/>
    <col min="3587" max="3587" width="37" style="33" customWidth="1"/>
    <col min="3588" max="3601" width="14.7109375" style="33" customWidth="1"/>
    <col min="3602" max="3602" width="2.42578125" style="33" customWidth="1"/>
    <col min="3603" max="3603" width="14.7109375" style="33" customWidth="1"/>
    <col min="3604" max="3840" width="8.7109375" style="33"/>
    <col min="3841" max="3841" width="0" style="33" hidden="1" customWidth="1"/>
    <col min="3842" max="3842" width="10.5703125" style="33" customWidth="1"/>
    <col min="3843" max="3843" width="37" style="33" customWidth="1"/>
    <col min="3844" max="3857" width="14.7109375" style="33" customWidth="1"/>
    <col min="3858" max="3858" width="2.42578125" style="33" customWidth="1"/>
    <col min="3859" max="3859" width="14.7109375" style="33" customWidth="1"/>
    <col min="3860" max="4096" width="8.7109375" style="33"/>
    <col min="4097" max="4097" width="0" style="33" hidden="1" customWidth="1"/>
    <col min="4098" max="4098" width="10.5703125" style="33" customWidth="1"/>
    <col min="4099" max="4099" width="37" style="33" customWidth="1"/>
    <col min="4100" max="4113" width="14.7109375" style="33" customWidth="1"/>
    <col min="4114" max="4114" width="2.42578125" style="33" customWidth="1"/>
    <col min="4115" max="4115" width="14.7109375" style="33" customWidth="1"/>
    <col min="4116" max="4352" width="8.7109375" style="33"/>
    <col min="4353" max="4353" width="0" style="33" hidden="1" customWidth="1"/>
    <col min="4354" max="4354" width="10.5703125" style="33" customWidth="1"/>
    <col min="4355" max="4355" width="37" style="33" customWidth="1"/>
    <col min="4356" max="4369" width="14.7109375" style="33" customWidth="1"/>
    <col min="4370" max="4370" width="2.42578125" style="33" customWidth="1"/>
    <col min="4371" max="4371" width="14.7109375" style="33" customWidth="1"/>
    <col min="4372" max="4608" width="8.7109375" style="33"/>
    <col min="4609" max="4609" width="0" style="33" hidden="1" customWidth="1"/>
    <col min="4610" max="4610" width="10.5703125" style="33" customWidth="1"/>
    <col min="4611" max="4611" width="37" style="33" customWidth="1"/>
    <col min="4612" max="4625" width="14.7109375" style="33" customWidth="1"/>
    <col min="4626" max="4626" width="2.42578125" style="33" customWidth="1"/>
    <col min="4627" max="4627" width="14.7109375" style="33" customWidth="1"/>
    <col min="4628" max="4864" width="8.7109375" style="33"/>
    <col min="4865" max="4865" width="0" style="33" hidden="1" customWidth="1"/>
    <col min="4866" max="4866" width="10.5703125" style="33" customWidth="1"/>
    <col min="4867" max="4867" width="37" style="33" customWidth="1"/>
    <col min="4868" max="4881" width="14.7109375" style="33" customWidth="1"/>
    <col min="4882" max="4882" width="2.42578125" style="33" customWidth="1"/>
    <col min="4883" max="4883" width="14.7109375" style="33" customWidth="1"/>
    <col min="4884" max="5120" width="8.7109375" style="33"/>
    <col min="5121" max="5121" width="0" style="33" hidden="1" customWidth="1"/>
    <col min="5122" max="5122" width="10.5703125" style="33" customWidth="1"/>
    <col min="5123" max="5123" width="37" style="33" customWidth="1"/>
    <col min="5124" max="5137" width="14.7109375" style="33" customWidth="1"/>
    <col min="5138" max="5138" width="2.42578125" style="33" customWidth="1"/>
    <col min="5139" max="5139" width="14.7109375" style="33" customWidth="1"/>
    <col min="5140" max="5376" width="8.7109375" style="33"/>
    <col min="5377" max="5377" width="0" style="33" hidden="1" customWidth="1"/>
    <col min="5378" max="5378" width="10.5703125" style="33" customWidth="1"/>
    <col min="5379" max="5379" width="37" style="33" customWidth="1"/>
    <col min="5380" max="5393" width="14.7109375" style="33" customWidth="1"/>
    <col min="5394" max="5394" width="2.42578125" style="33" customWidth="1"/>
    <col min="5395" max="5395" width="14.7109375" style="33" customWidth="1"/>
    <col min="5396" max="5632" width="8.7109375" style="33"/>
    <col min="5633" max="5633" width="0" style="33" hidden="1" customWidth="1"/>
    <col min="5634" max="5634" width="10.5703125" style="33" customWidth="1"/>
    <col min="5635" max="5635" width="37" style="33" customWidth="1"/>
    <col min="5636" max="5649" width="14.7109375" style="33" customWidth="1"/>
    <col min="5650" max="5650" width="2.42578125" style="33" customWidth="1"/>
    <col min="5651" max="5651" width="14.7109375" style="33" customWidth="1"/>
    <col min="5652" max="5888" width="8.7109375" style="33"/>
    <col min="5889" max="5889" width="0" style="33" hidden="1" customWidth="1"/>
    <col min="5890" max="5890" width="10.5703125" style="33" customWidth="1"/>
    <col min="5891" max="5891" width="37" style="33" customWidth="1"/>
    <col min="5892" max="5905" width="14.7109375" style="33" customWidth="1"/>
    <col min="5906" max="5906" width="2.42578125" style="33" customWidth="1"/>
    <col min="5907" max="5907" width="14.7109375" style="33" customWidth="1"/>
    <col min="5908" max="6144" width="8.7109375" style="33"/>
    <col min="6145" max="6145" width="0" style="33" hidden="1" customWidth="1"/>
    <col min="6146" max="6146" width="10.5703125" style="33" customWidth="1"/>
    <col min="6147" max="6147" width="37" style="33" customWidth="1"/>
    <col min="6148" max="6161" width="14.7109375" style="33" customWidth="1"/>
    <col min="6162" max="6162" width="2.42578125" style="33" customWidth="1"/>
    <col min="6163" max="6163" width="14.7109375" style="33" customWidth="1"/>
    <col min="6164" max="6400" width="8.7109375" style="33"/>
    <col min="6401" max="6401" width="0" style="33" hidden="1" customWidth="1"/>
    <col min="6402" max="6402" width="10.5703125" style="33" customWidth="1"/>
    <col min="6403" max="6403" width="37" style="33" customWidth="1"/>
    <col min="6404" max="6417" width="14.7109375" style="33" customWidth="1"/>
    <col min="6418" max="6418" width="2.42578125" style="33" customWidth="1"/>
    <col min="6419" max="6419" width="14.7109375" style="33" customWidth="1"/>
    <col min="6420" max="6656" width="8.7109375" style="33"/>
    <col min="6657" max="6657" width="0" style="33" hidden="1" customWidth="1"/>
    <col min="6658" max="6658" width="10.5703125" style="33" customWidth="1"/>
    <col min="6659" max="6659" width="37" style="33" customWidth="1"/>
    <col min="6660" max="6673" width="14.7109375" style="33" customWidth="1"/>
    <col min="6674" max="6674" width="2.42578125" style="33" customWidth="1"/>
    <col min="6675" max="6675" width="14.7109375" style="33" customWidth="1"/>
    <col min="6676" max="6912" width="8.7109375" style="33"/>
    <col min="6913" max="6913" width="0" style="33" hidden="1" customWidth="1"/>
    <col min="6914" max="6914" width="10.5703125" style="33" customWidth="1"/>
    <col min="6915" max="6915" width="37" style="33" customWidth="1"/>
    <col min="6916" max="6929" width="14.7109375" style="33" customWidth="1"/>
    <col min="6930" max="6930" width="2.42578125" style="33" customWidth="1"/>
    <col min="6931" max="6931" width="14.7109375" style="33" customWidth="1"/>
    <col min="6932" max="7168" width="8.7109375" style="33"/>
    <col min="7169" max="7169" width="0" style="33" hidden="1" customWidth="1"/>
    <col min="7170" max="7170" width="10.5703125" style="33" customWidth="1"/>
    <col min="7171" max="7171" width="37" style="33" customWidth="1"/>
    <col min="7172" max="7185" width="14.7109375" style="33" customWidth="1"/>
    <col min="7186" max="7186" width="2.42578125" style="33" customWidth="1"/>
    <col min="7187" max="7187" width="14.7109375" style="33" customWidth="1"/>
    <col min="7188" max="7424" width="8.7109375" style="33"/>
    <col min="7425" max="7425" width="0" style="33" hidden="1" customWidth="1"/>
    <col min="7426" max="7426" width="10.5703125" style="33" customWidth="1"/>
    <col min="7427" max="7427" width="37" style="33" customWidth="1"/>
    <col min="7428" max="7441" width="14.7109375" style="33" customWidth="1"/>
    <col min="7442" max="7442" width="2.42578125" style="33" customWidth="1"/>
    <col min="7443" max="7443" width="14.7109375" style="33" customWidth="1"/>
    <col min="7444" max="7680" width="8.7109375" style="33"/>
    <col min="7681" max="7681" width="0" style="33" hidden="1" customWidth="1"/>
    <col min="7682" max="7682" width="10.5703125" style="33" customWidth="1"/>
    <col min="7683" max="7683" width="37" style="33" customWidth="1"/>
    <col min="7684" max="7697" width="14.7109375" style="33" customWidth="1"/>
    <col min="7698" max="7698" width="2.42578125" style="33" customWidth="1"/>
    <col min="7699" max="7699" width="14.7109375" style="33" customWidth="1"/>
    <col min="7700" max="7936" width="8.7109375" style="33"/>
    <col min="7937" max="7937" width="0" style="33" hidden="1" customWidth="1"/>
    <col min="7938" max="7938" width="10.5703125" style="33" customWidth="1"/>
    <col min="7939" max="7939" width="37" style="33" customWidth="1"/>
    <col min="7940" max="7953" width="14.7109375" style="33" customWidth="1"/>
    <col min="7954" max="7954" width="2.42578125" style="33" customWidth="1"/>
    <col min="7955" max="7955" width="14.7109375" style="33" customWidth="1"/>
    <col min="7956" max="8192" width="8.7109375" style="33"/>
    <col min="8193" max="8193" width="0" style="33" hidden="1" customWidth="1"/>
    <col min="8194" max="8194" width="10.5703125" style="33" customWidth="1"/>
    <col min="8195" max="8195" width="37" style="33" customWidth="1"/>
    <col min="8196" max="8209" width="14.7109375" style="33" customWidth="1"/>
    <col min="8210" max="8210" width="2.42578125" style="33" customWidth="1"/>
    <col min="8211" max="8211" width="14.7109375" style="33" customWidth="1"/>
    <col min="8212" max="8448" width="8.7109375" style="33"/>
    <col min="8449" max="8449" width="0" style="33" hidden="1" customWidth="1"/>
    <col min="8450" max="8450" width="10.5703125" style="33" customWidth="1"/>
    <col min="8451" max="8451" width="37" style="33" customWidth="1"/>
    <col min="8452" max="8465" width="14.7109375" style="33" customWidth="1"/>
    <col min="8466" max="8466" width="2.42578125" style="33" customWidth="1"/>
    <col min="8467" max="8467" width="14.7109375" style="33" customWidth="1"/>
    <col min="8468" max="8704" width="8.7109375" style="33"/>
    <col min="8705" max="8705" width="0" style="33" hidden="1" customWidth="1"/>
    <col min="8706" max="8706" width="10.5703125" style="33" customWidth="1"/>
    <col min="8707" max="8707" width="37" style="33" customWidth="1"/>
    <col min="8708" max="8721" width="14.7109375" style="33" customWidth="1"/>
    <col min="8722" max="8722" width="2.42578125" style="33" customWidth="1"/>
    <col min="8723" max="8723" width="14.7109375" style="33" customWidth="1"/>
    <col min="8724" max="8960" width="8.7109375" style="33"/>
    <col min="8961" max="8961" width="0" style="33" hidden="1" customWidth="1"/>
    <col min="8962" max="8962" width="10.5703125" style="33" customWidth="1"/>
    <col min="8963" max="8963" width="37" style="33" customWidth="1"/>
    <col min="8964" max="8977" width="14.7109375" style="33" customWidth="1"/>
    <col min="8978" max="8978" width="2.42578125" style="33" customWidth="1"/>
    <col min="8979" max="8979" width="14.7109375" style="33" customWidth="1"/>
    <col min="8980" max="9216" width="8.7109375" style="33"/>
    <col min="9217" max="9217" width="0" style="33" hidden="1" customWidth="1"/>
    <col min="9218" max="9218" width="10.5703125" style="33" customWidth="1"/>
    <col min="9219" max="9219" width="37" style="33" customWidth="1"/>
    <col min="9220" max="9233" width="14.7109375" style="33" customWidth="1"/>
    <col min="9234" max="9234" width="2.42578125" style="33" customWidth="1"/>
    <col min="9235" max="9235" width="14.7109375" style="33" customWidth="1"/>
    <col min="9236" max="9472" width="8.7109375" style="33"/>
    <col min="9473" max="9473" width="0" style="33" hidden="1" customWidth="1"/>
    <col min="9474" max="9474" width="10.5703125" style="33" customWidth="1"/>
    <col min="9475" max="9475" width="37" style="33" customWidth="1"/>
    <col min="9476" max="9489" width="14.7109375" style="33" customWidth="1"/>
    <col min="9490" max="9490" width="2.42578125" style="33" customWidth="1"/>
    <col min="9491" max="9491" width="14.7109375" style="33" customWidth="1"/>
    <col min="9492" max="9728" width="8.7109375" style="33"/>
    <col min="9729" max="9729" width="0" style="33" hidden="1" customWidth="1"/>
    <col min="9730" max="9730" width="10.5703125" style="33" customWidth="1"/>
    <col min="9731" max="9731" width="37" style="33" customWidth="1"/>
    <col min="9732" max="9745" width="14.7109375" style="33" customWidth="1"/>
    <col min="9746" max="9746" width="2.42578125" style="33" customWidth="1"/>
    <col min="9747" max="9747" width="14.7109375" style="33" customWidth="1"/>
    <col min="9748" max="9984" width="8.7109375" style="33"/>
    <col min="9985" max="9985" width="0" style="33" hidden="1" customWidth="1"/>
    <col min="9986" max="9986" width="10.5703125" style="33" customWidth="1"/>
    <col min="9987" max="9987" width="37" style="33" customWidth="1"/>
    <col min="9988" max="10001" width="14.7109375" style="33" customWidth="1"/>
    <col min="10002" max="10002" width="2.42578125" style="33" customWidth="1"/>
    <col min="10003" max="10003" width="14.7109375" style="33" customWidth="1"/>
    <col min="10004" max="10240" width="8.7109375" style="33"/>
    <col min="10241" max="10241" width="0" style="33" hidden="1" customWidth="1"/>
    <col min="10242" max="10242" width="10.5703125" style="33" customWidth="1"/>
    <col min="10243" max="10243" width="37" style="33" customWidth="1"/>
    <col min="10244" max="10257" width="14.7109375" style="33" customWidth="1"/>
    <col min="10258" max="10258" width="2.42578125" style="33" customWidth="1"/>
    <col min="10259" max="10259" width="14.7109375" style="33" customWidth="1"/>
    <col min="10260" max="10496" width="8.7109375" style="33"/>
    <col min="10497" max="10497" width="0" style="33" hidden="1" customWidth="1"/>
    <col min="10498" max="10498" width="10.5703125" style="33" customWidth="1"/>
    <col min="10499" max="10499" width="37" style="33" customWidth="1"/>
    <col min="10500" max="10513" width="14.7109375" style="33" customWidth="1"/>
    <col min="10514" max="10514" width="2.42578125" style="33" customWidth="1"/>
    <col min="10515" max="10515" width="14.7109375" style="33" customWidth="1"/>
    <col min="10516" max="10752" width="8.7109375" style="33"/>
    <col min="10753" max="10753" width="0" style="33" hidden="1" customWidth="1"/>
    <col min="10754" max="10754" width="10.5703125" style="33" customWidth="1"/>
    <col min="10755" max="10755" width="37" style="33" customWidth="1"/>
    <col min="10756" max="10769" width="14.7109375" style="33" customWidth="1"/>
    <col min="10770" max="10770" width="2.42578125" style="33" customWidth="1"/>
    <col min="10771" max="10771" width="14.7109375" style="33" customWidth="1"/>
    <col min="10772" max="11008" width="8.7109375" style="33"/>
    <col min="11009" max="11009" width="0" style="33" hidden="1" customWidth="1"/>
    <col min="11010" max="11010" width="10.5703125" style="33" customWidth="1"/>
    <col min="11011" max="11011" width="37" style="33" customWidth="1"/>
    <col min="11012" max="11025" width="14.7109375" style="33" customWidth="1"/>
    <col min="11026" max="11026" width="2.42578125" style="33" customWidth="1"/>
    <col min="11027" max="11027" width="14.7109375" style="33" customWidth="1"/>
    <col min="11028" max="11264" width="8.7109375" style="33"/>
    <col min="11265" max="11265" width="0" style="33" hidden="1" customWidth="1"/>
    <col min="11266" max="11266" width="10.5703125" style="33" customWidth="1"/>
    <col min="11267" max="11267" width="37" style="33" customWidth="1"/>
    <col min="11268" max="11281" width="14.7109375" style="33" customWidth="1"/>
    <col min="11282" max="11282" width="2.42578125" style="33" customWidth="1"/>
    <col min="11283" max="11283" width="14.7109375" style="33" customWidth="1"/>
    <col min="11284" max="11520" width="8.7109375" style="33"/>
    <col min="11521" max="11521" width="0" style="33" hidden="1" customWidth="1"/>
    <col min="11522" max="11522" width="10.5703125" style="33" customWidth="1"/>
    <col min="11523" max="11523" width="37" style="33" customWidth="1"/>
    <col min="11524" max="11537" width="14.7109375" style="33" customWidth="1"/>
    <col min="11538" max="11538" width="2.42578125" style="33" customWidth="1"/>
    <col min="11539" max="11539" width="14.7109375" style="33" customWidth="1"/>
    <col min="11540" max="11776" width="8.7109375" style="33"/>
    <col min="11777" max="11777" width="0" style="33" hidden="1" customWidth="1"/>
    <col min="11778" max="11778" width="10.5703125" style="33" customWidth="1"/>
    <col min="11779" max="11779" width="37" style="33" customWidth="1"/>
    <col min="11780" max="11793" width="14.7109375" style="33" customWidth="1"/>
    <col min="11794" max="11794" width="2.42578125" style="33" customWidth="1"/>
    <col min="11795" max="11795" width="14.7109375" style="33" customWidth="1"/>
    <col min="11796" max="12032" width="8.7109375" style="33"/>
    <col min="12033" max="12033" width="0" style="33" hidden="1" customWidth="1"/>
    <col min="12034" max="12034" width="10.5703125" style="33" customWidth="1"/>
    <col min="12035" max="12035" width="37" style="33" customWidth="1"/>
    <col min="12036" max="12049" width="14.7109375" style="33" customWidth="1"/>
    <col min="12050" max="12050" width="2.42578125" style="33" customWidth="1"/>
    <col min="12051" max="12051" width="14.7109375" style="33" customWidth="1"/>
    <col min="12052" max="12288" width="8.7109375" style="33"/>
    <col min="12289" max="12289" width="0" style="33" hidden="1" customWidth="1"/>
    <col min="12290" max="12290" width="10.5703125" style="33" customWidth="1"/>
    <col min="12291" max="12291" width="37" style="33" customWidth="1"/>
    <col min="12292" max="12305" width="14.7109375" style="33" customWidth="1"/>
    <col min="12306" max="12306" width="2.42578125" style="33" customWidth="1"/>
    <col min="12307" max="12307" width="14.7109375" style="33" customWidth="1"/>
    <col min="12308" max="12544" width="8.7109375" style="33"/>
    <col min="12545" max="12545" width="0" style="33" hidden="1" customWidth="1"/>
    <col min="12546" max="12546" width="10.5703125" style="33" customWidth="1"/>
    <col min="12547" max="12547" width="37" style="33" customWidth="1"/>
    <col min="12548" max="12561" width="14.7109375" style="33" customWidth="1"/>
    <col min="12562" max="12562" width="2.42578125" style="33" customWidth="1"/>
    <col min="12563" max="12563" width="14.7109375" style="33" customWidth="1"/>
    <col min="12564" max="12800" width="8.7109375" style="33"/>
    <col min="12801" max="12801" width="0" style="33" hidden="1" customWidth="1"/>
    <col min="12802" max="12802" width="10.5703125" style="33" customWidth="1"/>
    <col min="12803" max="12803" width="37" style="33" customWidth="1"/>
    <col min="12804" max="12817" width="14.7109375" style="33" customWidth="1"/>
    <col min="12818" max="12818" width="2.42578125" style="33" customWidth="1"/>
    <col min="12819" max="12819" width="14.7109375" style="33" customWidth="1"/>
    <col min="12820" max="13056" width="8.7109375" style="33"/>
    <col min="13057" max="13057" width="0" style="33" hidden="1" customWidth="1"/>
    <col min="13058" max="13058" width="10.5703125" style="33" customWidth="1"/>
    <col min="13059" max="13059" width="37" style="33" customWidth="1"/>
    <col min="13060" max="13073" width="14.7109375" style="33" customWidth="1"/>
    <col min="13074" max="13074" width="2.42578125" style="33" customWidth="1"/>
    <col min="13075" max="13075" width="14.7109375" style="33" customWidth="1"/>
    <col min="13076" max="13312" width="8.7109375" style="33"/>
    <col min="13313" max="13313" width="0" style="33" hidden="1" customWidth="1"/>
    <col min="13314" max="13314" width="10.5703125" style="33" customWidth="1"/>
    <col min="13315" max="13315" width="37" style="33" customWidth="1"/>
    <col min="13316" max="13329" width="14.7109375" style="33" customWidth="1"/>
    <col min="13330" max="13330" width="2.42578125" style="33" customWidth="1"/>
    <col min="13331" max="13331" width="14.7109375" style="33" customWidth="1"/>
    <col min="13332" max="13568" width="8.7109375" style="33"/>
    <col min="13569" max="13569" width="0" style="33" hidden="1" customWidth="1"/>
    <col min="13570" max="13570" width="10.5703125" style="33" customWidth="1"/>
    <col min="13571" max="13571" width="37" style="33" customWidth="1"/>
    <col min="13572" max="13585" width="14.7109375" style="33" customWidth="1"/>
    <col min="13586" max="13586" width="2.42578125" style="33" customWidth="1"/>
    <col min="13587" max="13587" width="14.7109375" style="33" customWidth="1"/>
    <col min="13588" max="13824" width="8.7109375" style="33"/>
    <col min="13825" max="13825" width="0" style="33" hidden="1" customWidth="1"/>
    <col min="13826" max="13826" width="10.5703125" style="33" customWidth="1"/>
    <col min="13827" max="13827" width="37" style="33" customWidth="1"/>
    <col min="13828" max="13841" width="14.7109375" style="33" customWidth="1"/>
    <col min="13842" max="13842" width="2.42578125" style="33" customWidth="1"/>
    <col min="13843" max="13843" width="14.7109375" style="33" customWidth="1"/>
    <col min="13844" max="14080" width="8.7109375" style="33"/>
    <col min="14081" max="14081" width="0" style="33" hidden="1" customWidth="1"/>
    <col min="14082" max="14082" width="10.5703125" style="33" customWidth="1"/>
    <col min="14083" max="14083" width="37" style="33" customWidth="1"/>
    <col min="14084" max="14097" width="14.7109375" style="33" customWidth="1"/>
    <col min="14098" max="14098" width="2.42578125" style="33" customWidth="1"/>
    <col min="14099" max="14099" width="14.7109375" style="33" customWidth="1"/>
    <col min="14100" max="14336" width="8.7109375" style="33"/>
    <col min="14337" max="14337" width="0" style="33" hidden="1" customWidth="1"/>
    <col min="14338" max="14338" width="10.5703125" style="33" customWidth="1"/>
    <col min="14339" max="14339" width="37" style="33" customWidth="1"/>
    <col min="14340" max="14353" width="14.7109375" style="33" customWidth="1"/>
    <col min="14354" max="14354" width="2.42578125" style="33" customWidth="1"/>
    <col min="14355" max="14355" width="14.7109375" style="33" customWidth="1"/>
    <col min="14356" max="14592" width="8.7109375" style="33"/>
    <col min="14593" max="14593" width="0" style="33" hidden="1" customWidth="1"/>
    <col min="14594" max="14594" width="10.5703125" style="33" customWidth="1"/>
    <col min="14595" max="14595" width="37" style="33" customWidth="1"/>
    <col min="14596" max="14609" width="14.7109375" style="33" customWidth="1"/>
    <col min="14610" max="14610" width="2.42578125" style="33" customWidth="1"/>
    <col min="14611" max="14611" width="14.7109375" style="33" customWidth="1"/>
    <col min="14612" max="14848" width="8.7109375" style="33"/>
    <col min="14849" max="14849" width="0" style="33" hidden="1" customWidth="1"/>
    <col min="14850" max="14850" width="10.5703125" style="33" customWidth="1"/>
    <col min="14851" max="14851" width="37" style="33" customWidth="1"/>
    <col min="14852" max="14865" width="14.7109375" style="33" customWidth="1"/>
    <col min="14866" max="14866" width="2.42578125" style="33" customWidth="1"/>
    <col min="14867" max="14867" width="14.7109375" style="33" customWidth="1"/>
    <col min="14868" max="15104" width="8.7109375" style="33"/>
    <col min="15105" max="15105" width="0" style="33" hidden="1" customWidth="1"/>
    <col min="15106" max="15106" width="10.5703125" style="33" customWidth="1"/>
    <col min="15107" max="15107" width="37" style="33" customWidth="1"/>
    <col min="15108" max="15121" width="14.7109375" style="33" customWidth="1"/>
    <col min="15122" max="15122" width="2.42578125" style="33" customWidth="1"/>
    <col min="15123" max="15123" width="14.7109375" style="33" customWidth="1"/>
    <col min="15124" max="15360" width="8.7109375" style="33"/>
    <col min="15361" max="15361" width="0" style="33" hidden="1" customWidth="1"/>
    <col min="15362" max="15362" width="10.5703125" style="33" customWidth="1"/>
    <col min="15363" max="15363" width="37" style="33" customWidth="1"/>
    <col min="15364" max="15377" width="14.7109375" style="33" customWidth="1"/>
    <col min="15378" max="15378" width="2.42578125" style="33" customWidth="1"/>
    <col min="15379" max="15379" width="14.7109375" style="33" customWidth="1"/>
    <col min="15380" max="15616" width="8.7109375" style="33"/>
    <col min="15617" max="15617" width="0" style="33" hidden="1" customWidth="1"/>
    <col min="15618" max="15618" width="10.5703125" style="33" customWidth="1"/>
    <col min="15619" max="15619" width="37" style="33" customWidth="1"/>
    <col min="15620" max="15633" width="14.7109375" style="33" customWidth="1"/>
    <col min="15634" max="15634" width="2.42578125" style="33" customWidth="1"/>
    <col min="15635" max="15635" width="14.7109375" style="33" customWidth="1"/>
    <col min="15636" max="15872" width="8.7109375" style="33"/>
    <col min="15873" max="15873" width="0" style="33" hidden="1" customWidth="1"/>
    <col min="15874" max="15874" width="10.5703125" style="33" customWidth="1"/>
    <col min="15875" max="15875" width="37" style="33" customWidth="1"/>
    <col min="15876" max="15889" width="14.7109375" style="33" customWidth="1"/>
    <col min="15890" max="15890" width="2.42578125" style="33" customWidth="1"/>
    <col min="15891" max="15891" width="14.7109375" style="33" customWidth="1"/>
    <col min="15892" max="16128" width="8.7109375" style="33"/>
    <col min="16129" max="16129" width="0" style="33" hidden="1" customWidth="1"/>
    <col min="16130" max="16130" width="10.5703125" style="33" customWidth="1"/>
    <col min="16131" max="16131" width="37" style="33" customWidth="1"/>
    <col min="16132" max="16145" width="14.7109375" style="33" customWidth="1"/>
    <col min="16146" max="16146" width="2.42578125" style="33" customWidth="1"/>
    <col min="16147" max="16147" width="14.7109375" style="33" customWidth="1"/>
    <col min="16148" max="16384" width="8.7109375" style="33"/>
  </cols>
  <sheetData>
    <row r="1" spans="1:19" ht="24.95" hidden="1" customHeight="1" x14ac:dyDescent="0.2">
      <c r="B1" s="34"/>
      <c r="C1" s="35"/>
      <c r="D1" s="36"/>
      <c r="E1" s="36"/>
      <c r="F1" s="36"/>
      <c r="G1" s="36"/>
      <c r="H1" s="36"/>
      <c r="I1" s="36"/>
      <c r="J1" s="36"/>
      <c r="K1" s="36"/>
      <c r="L1" s="36"/>
      <c r="M1" s="36"/>
      <c r="N1" s="37"/>
      <c r="O1" s="36"/>
      <c r="P1" s="36"/>
      <c r="Q1" s="38"/>
      <c r="R1" s="39"/>
      <c r="S1" s="40"/>
    </row>
    <row r="2" spans="1:19" ht="24.95" hidden="1" customHeight="1" x14ac:dyDescent="0.2">
      <c r="A2" s="33">
        <v>2019</v>
      </c>
    </row>
    <row r="3" spans="1:19" ht="24.95" hidden="1" customHeight="1" x14ac:dyDescent="0.2">
      <c r="B3" s="41"/>
      <c r="C3" s="41"/>
      <c r="D3" s="41"/>
      <c r="E3" s="41"/>
      <c r="F3" s="41"/>
      <c r="G3" s="41"/>
      <c r="H3" s="41"/>
      <c r="I3" s="41"/>
      <c r="J3" s="41"/>
      <c r="K3" s="41"/>
      <c r="L3" s="41"/>
      <c r="M3" s="41"/>
      <c r="N3" s="41"/>
      <c r="O3" s="41"/>
      <c r="P3" s="41"/>
      <c r="Q3" s="41"/>
      <c r="S3" s="41"/>
    </row>
    <row r="4" spans="1:19" s="42" customFormat="1" ht="19.5" x14ac:dyDescent="0.25">
      <c r="B4" s="774" t="s">
        <v>709</v>
      </c>
      <c r="C4" s="774"/>
      <c r="D4" s="774"/>
      <c r="E4" s="774"/>
      <c r="F4" s="774"/>
      <c r="G4" s="774"/>
      <c r="H4" s="774"/>
      <c r="I4" s="774"/>
      <c r="J4" s="774"/>
      <c r="K4" s="774"/>
      <c r="L4" s="774"/>
      <c r="M4" s="774"/>
      <c r="N4" s="774"/>
      <c r="O4" s="774"/>
      <c r="P4" s="774"/>
      <c r="Q4" s="774"/>
      <c r="R4" s="774"/>
      <c r="S4" s="774"/>
    </row>
    <row r="5" spans="1:19" s="42" customFormat="1" ht="19.5" x14ac:dyDescent="0.25">
      <c r="B5" s="775" t="s">
        <v>670</v>
      </c>
      <c r="C5" s="774"/>
      <c r="D5" s="774"/>
      <c r="E5" s="774"/>
      <c r="F5" s="774"/>
      <c r="G5" s="774"/>
      <c r="H5" s="774"/>
      <c r="I5" s="774"/>
      <c r="J5" s="774"/>
      <c r="K5" s="774"/>
      <c r="L5" s="774"/>
      <c r="M5" s="774"/>
      <c r="N5" s="774"/>
      <c r="O5" s="774"/>
      <c r="P5" s="774"/>
      <c r="Q5" s="774"/>
      <c r="R5" s="774"/>
      <c r="S5" s="774"/>
    </row>
    <row r="6" spans="1:19" ht="20.25" customHeight="1" x14ac:dyDescent="0.2">
      <c r="B6" s="341" t="s">
        <v>220</v>
      </c>
      <c r="C6" s="341">
        <v>2026</v>
      </c>
      <c r="D6" s="342"/>
      <c r="E6" s="342"/>
      <c r="F6" s="342"/>
      <c r="G6" s="342"/>
      <c r="H6" s="342"/>
      <c r="I6" s="342"/>
      <c r="J6" s="342"/>
      <c r="K6" s="342"/>
      <c r="L6" s="342"/>
      <c r="M6" s="342"/>
      <c r="N6" s="342"/>
      <c r="O6" s="342"/>
      <c r="P6" s="342"/>
      <c r="Q6" s="342"/>
      <c r="R6" s="342"/>
      <c r="S6" s="342"/>
    </row>
    <row r="7" spans="1:19" ht="20.25" customHeight="1" x14ac:dyDescent="0.2">
      <c r="B7" s="343" t="s">
        <v>221</v>
      </c>
      <c r="C7" s="776" t="s">
        <v>4</v>
      </c>
      <c r="D7" s="776"/>
      <c r="E7" s="776"/>
      <c r="F7" s="776"/>
      <c r="G7" s="776"/>
      <c r="H7" s="776"/>
      <c r="I7" s="776"/>
      <c r="J7" s="776"/>
      <c r="K7" s="776"/>
      <c r="L7" s="776"/>
      <c r="M7" s="776"/>
      <c r="N7" s="776"/>
      <c r="O7" s="776"/>
      <c r="P7" s="776"/>
      <c r="Q7" s="344"/>
      <c r="R7" s="344"/>
      <c r="S7" s="344"/>
    </row>
    <row r="8" spans="1:19" ht="15" thickBot="1" x14ac:dyDescent="0.25">
      <c r="B8" s="43"/>
      <c r="C8" s="43"/>
      <c r="D8" s="43"/>
      <c r="E8" s="43"/>
      <c r="F8" s="43"/>
      <c r="G8" s="43"/>
      <c r="H8" s="43"/>
      <c r="I8" s="43"/>
      <c r="J8" s="43"/>
      <c r="K8" s="43"/>
      <c r="L8" s="43"/>
      <c r="M8" s="43"/>
      <c r="N8" s="43"/>
      <c r="O8" s="43"/>
      <c r="P8" s="43"/>
      <c r="Q8" s="43"/>
      <c r="R8" s="43"/>
      <c r="S8" s="43"/>
    </row>
    <row r="9" spans="1:19" ht="15" x14ac:dyDescent="0.2">
      <c r="B9" s="777" t="s">
        <v>138</v>
      </c>
      <c r="C9" s="780" t="s">
        <v>222</v>
      </c>
      <c r="D9" s="783" t="s">
        <v>223</v>
      </c>
      <c r="E9" s="783"/>
      <c r="F9" s="783"/>
      <c r="G9" s="783"/>
      <c r="H9" s="783"/>
      <c r="I9" s="783"/>
      <c r="J9" s="783"/>
      <c r="K9" s="783" t="s">
        <v>224</v>
      </c>
      <c r="L9" s="783"/>
      <c r="M9" s="783"/>
      <c r="N9" s="783"/>
      <c r="O9" s="783"/>
      <c r="P9" s="783"/>
      <c r="Q9" s="784"/>
      <c r="R9" s="344"/>
      <c r="S9" s="345" t="s">
        <v>225</v>
      </c>
    </row>
    <row r="10" spans="1:19" ht="15" x14ac:dyDescent="0.2">
      <c r="B10" s="778"/>
      <c r="C10" s="781"/>
      <c r="D10" s="771" t="s">
        <v>226</v>
      </c>
      <c r="E10" s="771"/>
      <c r="F10" s="771"/>
      <c r="G10" s="771" t="s">
        <v>227</v>
      </c>
      <c r="H10" s="771"/>
      <c r="I10" s="771"/>
      <c r="J10" s="346" t="s">
        <v>225</v>
      </c>
      <c r="K10" s="785" t="s">
        <v>226</v>
      </c>
      <c r="L10" s="785"/>
      <c r="M10" s="785"/>
      <c r="N10" s="771" t="s">
        <v>228</v>
      </c>
      <c r="O10" s="771"/>
      <c r="P10" s="771"/>
      <c r="Q10" s="347" t="s">
        <v>225</v>
      </c>
      <c r="R10" s="348"/>
      <c r="S10" s="349"/>
    </row>
    <row r="11" spans="1:19" ht="59.25" customHeight="1" thickBot="1" x14ac:dyDescent="0.25">
      <c r="B11" s="779"/>
      <c r="C11" s="782"/>
      <c r="D11" s="350" t="s">
        <v>229</v>
      </c>
      <c r="E11" s="350" t="s">
        <v>230</v>
      </c>
      <c r="F11" s="350" t="s">
        <v>231</v>
      </c>
      <c r="G11" s="350" t="s">
        <v>229</v>
      </c>
      <c r="H11" s="350" t="s">
        <v>230</v>
      </c>
      <c r="I11" s="350" t="s">
        <v>231</v>
      </c>
      <c r="J11" s="350" t="s">
        <v>229</v>
      </c>
      <c r="K11" s="350" t="s">
        <v>229</v>
      </c>
      <c r="L11" s="350" t="s">
        <v>230</v>
      </c>
      <c r="M11" s="350" t="s">
        <v>231</v>
      </c>
      <c r="N11" s="350" t="s">
        <v>229</v>
      </c>
      <c r="O11" s="350" t="s">
        <v>230</v>
      </c>
      <c r="P11" s="350" t="s">
        <v>231</v>
      </c>
      <c r="Q11" s="351" t="s">
        <v>229</v>
      </c>
      <c r="R11" s="352"/>
      <c r="S11" s="353" t="s">
        <v>229</v>
      </c>
    </row>
    <row r="12" spans="1:19" ht="48.75" customHeight="1" x14ac:dyDescent="0.2">
      <c r="B12" s="354"/>
      <c r="C12" s="355"/>
      <c r="D12" s="356"/>
      <c r="E12" s="356"/>
      <c r="F12" s="356"/>
      <c r="G12" s="356"/>
      <c r="H12" s="356"/>
      <c r="I12" s="356"/>
      <c r="J12" s="356"/>
      <c r="K12" s="356"/>
      <c r="L12" s="356"/>
      <c r="M12" s="356"/>
      <c r="N12" s="357"/>
      <c r="O12" s="356"/>
      <c r="P12" s="356"/>
      <c r="Q12" s="358"/>
      <c r="R12" s="352"/>
      <c r="S12" s="359"/>
    </row>
    <row r="13" spans="1:19" ht="48.75" customHeight="1" x14ac:dyDescent="0.2">
      <c r="B13" s="354"/>
      <c r="C13" s="355"/>
      <c r="D13" s="356"/>
      <c r="E13" s="356"/>
      <c r="F13" s="356"/>
      <c r="G13" s="356"/>
      <c r="H13" s="356"/>
      <c r="I13" s="356"/>
      <c r="J13" s="356"/>
      <c r="K13" s="356"/>
      <c r="L13" s="356"/>
      <c r="M13" s="356"/>
      <c r="N13" s="357"/>
      <c r="O13" s="356"/>
      <c r="P13" s="356"/>
      <c r="Q13" s="358"/>
      <c r="R13" s="352"/>
      <c r="S13" s="359"/>
    </row>
    <row r="14" spans="1:19" ht="15" thickBot="1" x14ac:dyDescent="0.25">
      <c r="B14" s="34"/>
      <c r="C14" s="35"/>
      <c r="D14" s="36"/>
      <c r="E14" s="36"/>
      <c r="F14" s="36"/>
      <c r="G14" s="36"/>
      <c r="H14" s="36"/>
      <c r="I14" s="36"/>
      <c r="J14" s="36"/>
      <c r="K14" s="36">
        <v>0</v>
      </c>
      <c r="L14" s="36">
        <v>0</v>
      </c>
      <c r="M14" s="36">
        <v>0</v>
      </c>
      <c r="N14" s="37">
        <v>0</v>
      </c>
      <c r="O14" s="36">
        <v>0</v>
      </c>
      <c r="P14" s="36">
        <v>0</v>
      </c>
      <c r="Q14" s="38">
        <v>0</v>
      </c>
      <c r="R14" s="39"/>
      <c r="S14" s="40"/>
    </row>
    <row r="15" spans="1:19" ht="14.25" x14ac:dyDescent="0.2">
      <c r="B15" s="41"/>
      <c r="C15" s="41"/>
      <c r="D15" s="41"/>
      <c r="E15" s="41"/>
      <c r="F15" s="41"/>
      <c r="G15" s="41"/>
      <c r="H15" s="41"/>
      <c r="I15" s="41"/>
      <c r="J15" s="41"/>
      <c r="K15" s="41"/>
      <c r="L15" s="41"/>
      <c r="M15" s="41"/>
      <c r="N15" s="41"/>
      <c r="O15" s="41"/>
      <c r="P15" s="41"/>
      <c r="Q15" s="41"/>
      <c r="S15" s="41"/>
    </row>
    <row r="16" spans="1:19" ht="14.25" customHeight="1" x14ac:dyDescent="0.2">
      <c r="A16" s="43"/>
      <c r="B16" s="772" t="s">
        <v>710</v>
      </c>
      <c r="C16" s="773"/>
      <c r="D16" s="773"/>
      <c r="E16" s="773"/>
      <c r="F16" s="773"/>
      <c r="G16" s="773"/>
      <c r="H16" s="773"/>
      <c r="I16" s="773"/>
      <c r="J16" s="773"/>
      <c r="K16" s="773"/>
      <c r="L16" s="773"/>
      <c r="M16" s="773"/>
      <c r="N16" s="773"/>
      <c r="O16" s="773"/>
      <c r="P16" s="773"/>
      <c r="Q16" s="773"/>
      <c r="R16" s="773"/>
      <c r="S16" s="773"/>
    </row>
    <row r="17" spans="1:19" ht="14.25" x14ac:dyDescent="0.2">
      <c r="A17" s="43"/>
      <c r="B17" s="773"/>
      <c r="C17" s="773"/>
      <c r="D17" s="773"/>
      <c r="E17" s="773"/>
      <c r="F17" s="773"/>
      <c r="G17" s="773"/>
      <c r="H17" s="773"/>
      <c r="I17" s="773"/>
      <c r="J17" s="773"/>
      <c r="K17" s="773"/>
      <c r="L17" s="773"/>
      <c r="M17" s="773"/>
      <c r="N17" s="773"/>
      <c r="O17" s="773"/>
      <c r="P17" s="773"/>
      <c r="Q17" s="773"/>
      <c r="R17" s="773"/>
      <c r="S17" s="773"/>
    </row>
    <row r="18" spans="1:19" ht="14.25" x14ac:dyDescent="0.2">
      <c r="A18" s="43"/>
      <c r="B18" s="773"/>
      <c r="C18" s="773"/>
      <c r="D18" s="773"/>
      <c r="E18" s="773"/>
      <c r="F18" s="773"/>
      <c r="G18" s="773"/>
      <c r="H18" s="773"/>
      <c r="I18" s="773"/>
      <c r="J18" s="773"/>
      <c r="K18" s="773"/>
      <c r="L18" s="773"/>
      <c r="M18" s="773"/>
      <c r="N18" s="773"/>
      <c r="O18" s="773"/>
      <c r="P18" s="773"/>
      <c r="Q18" s="773"/>
      <c r="R18" s="773"/>
      <c r="S18" s="773"/>
    </row>
    <row r="19" spans="1:19" ht="14.25" x14ac:dyDescent="0.2">
      <c r="A19" s="43"/>
      <c r="B19" s="773"/>
      <c r="C19" s="773"/>
      <c r="D19" s="773"/>
      <c r="E19" s="773"/>
      <c r="F19" s="773"/>
      <c r="G19" s="773"/>
      <c r="H19" s="773"/>
      <c r="I19" s="773"/>
      <c r="J19" s="773"/>
      <c r="K19" s="773"/>
      <c r="L19" s="773"/>
      <c r="M19" s="773"/>
      <c r="N19" s="773"/>
      <c r="O19" s="773"/>
      <c r="P19" s="773"/>
      <c r="Q19" s="773"/>
      <c r="R19" s="773"/>
      <c r="S19" s="773"/>
    </row>
    <row r="20" spans="1:19" ht="14.25" x14ac:dyDescent="0.2">
      <c r="A20" s="43"/>
      <c r="B20" s="773"/>
      <c r="C20" s="773"/>
      <c r="D20" s="773"/>
      <c r="E20" s="773"/>
      <c r="F20" s="773"/>
      <c r="G20" s="773"/>
      <c r="H20" s="773"/>
      <c r="I20" s="773"/>
      <c r="J20" s="773"/>
      <c r="K20" s="773"/>
      <c r="L20" s="773"/>
      <c r="M20" s="773"/>
      <c r="N20" s="773"/>
      <c r="O20" s="773"/>
      <c r="P20" s="773"/>
      <c r="Q20" s="773"/>
      <c r="R20" s="773"/>
      <c r="S20" s="773"/>
    </row>
    <row r="21" spans="1:19" ht="14.25" x14ac:dyDescent="0.2">
      <c r="A21" s="43"/>
      <c r="B21" s="773"/>
      <c r="C21" s="773"/>
      <c r="D21" s="773"/>
      <c r="E21" s="773"/>
      <c r="F21" s="773"/>
      <c r="G21" s="773"/>
      <c r="H21" s="773"/>
      <c r="I21" s="773"/>
      <c r="J21" s="773"/>
      <c r="K21" s="773"/>
      <c r="L21" s="773"/>
      <c r="M21" s="773"/>
      <c r="N21" s="773"/>
      <c r="O21" s="773"/>
      <c r="P21" s="773"/>
      <c r="Q21" s="773"/>
      <c r="R21" s="773"/>
      <c r="S21" s="773"/>
    </row>
    <row r="22" spans="1:19" ht="14.25" x14ac:dyDescent="0.2">
      <c r="A22" s="43"/>
    </row>
    <row r="23" spans="1:19" ht="14.25" x14ac:dyDescent="0.2">
      <c r="A23" s="43"/>
    </row>
    <row r="24" spans="1:19" ht="14.25" x14ac:dyDescent="0.2">
      <c r="A24" s="43"/>
    </row>
    <row r="25" spans="1:19" ht="14.25" x14ac:dyDescent="0.2">
      <c r="A25" s="43"/>
    </row>
    <row r="26" spans="1:19" ht="14.25" x14ac:dyDescent="0.2">
      <c r="A26" s="43"/>
    </row>
    <row r="27" spans="1:19" ht="14.25" x14ac:dyDescent="0.2">
      <c r="A27" s="43"/>
    </row>
    <row r="28" spans="1:19" ht="14.25" x14ac:dyDescent="0.2">
      <c r="A28" s="43"/>
    </row>
    <row r="29" spans="1:19" ht="14.25" x14ac:dyDescent="0.2">
      <c r="A29" s="43"/>
    </row>
    <row r="30" spans="1:19" ht="14.25" x14ac:dyDescent="0.2">
      <c r="A30" s="43"/>
    </row>
    <row r="31" spans="1:19" ht="14.25" x14ac:dyDescent="0.2">
      <c r="A31" s="43"/>
    </row>
    <row r="32" spans="1:19" ht="14.25" x14ac:dyDescent="0.2">
      <c r="A32" s="43"/>
    </row>
    <row r="33" spans="1:1" ht="14.25" x14ac:dyDescent="0.2">
      <c r="A33" s="43"/>
    </row>
    <row r="34" spans="1:1" ht="14.25" x14ac:dyDescent="0.2">
      <c r="A34" s="43"/>
    </row>
    <row r="35" spans="1:1" ht="14.25" x14ac:dyDescent="0.2">
      <c r="A35" s="43"/>
    </row>
    <row r="36" spans="1:1" ht="14.25" x14ac:dyDescent="0.2">
      <c r="A36" s="43"/>
    </row>
    <row r="37" spans="1:1" ht="14.25" x14ac:dyDescent="0.2">
      <c r="A37" s="43"/>
    </row>
    <row r="38" spans="1:1" ht="14.25" x14ac:dyDescent="0.2">
      <c r="A38" s="43"/>
    </row>
  </sheetData>
  <mergeCells count="12">
    <mergeCell ref="N10:P10"/>
    <mergeCell ref="B16:S21"/>
    <mergeCell ref="B4:S4"/>
    <mergeCell ref="B5:S5"/>
    <mergeCell ref="C7:P7"/>
    <mergeCell ref="B9:B11"/>
    <mergeCell ref="C9:C11"/>
    <mergeCell ref="D9:J9"/>
    <mergeCell ref="K9:Q9"/>
    <mergeCell ref="D10:F10"/>
    <mergeCell ref="G10:I10"/>
    <mergeCell ref="K10:M10"/>
  </mergeCells>
  <pageMargins left="0.7" right="0.7" top="0.75" bottom="0.75" header="0.3" footer="0.3"/>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F7C6-44BC-476A-B3BB-62A43B74B4AE}">
  <dimension ref="A1:N27"/>
  <sheetViews>
    <sheetView topLeftCell="A4" zoomScaleNormal="100" workbookViewId="0">
      <selection activeCell="E32" sqref="E32"/>
    </sheetView>
  </sheetViews>
  <sheetFormatPr defaultRowHeight="12.75" x14ac:dyDescent="0.2"/>
  <cols>
    <col min="1" max="1" width="35.5703125" style="51" customWidth="1"/>
    <col min="2" max="2" width="10.85546875" style="51" customWidth="1"/>
    <col min="3" max="3" width="30" style="51" customWidth="1"/>
    <col min="4" max="4" width="18.85546875" style="51" hidden="1" customWidth="1"/>
    <col min="5" max="5" width="37.7109375" style="59" customWidth="1"/>
    <col min="6" max="6" width="8.85546875" style="59" customWidth="1"/>
    <col min="7" max="7" width="8.7109375" style="59" customWidth="1"/>
    <col min="8" max="8" width="11.28515625" style="59" customWidth="1"/>
    <col min="9" max="9" width="13.28515625" style="59" customWidth="1"/>
    <col min="10" max="11" width="9.7109375" style="59" customWidth="1"/>
    <col min="12" max="12" width="11.7109375" style="59" customWidth="1"/>
    <col min="13" max="13" width="9.140625" style="59" customWidth="1"/>
    <col min="14" max="14" width="21.5703125" style="51" customWidth="1"/>
    <col min="15" max="256" width="9.140625" style="51"/>
    <col min="257" max="257" width="35.5703125" style="51" customWidth="1"/>
    <col min="258" max="258" width="10.85546875" style="51" customWidth="1"/>
    <col min="259" max="259" width="30" style="51" customWidth="1"/>
    <col min="260" max="260" width="0" style="51" hidden="1" customWidth="1"/>
    <col min="261" max="261" width="37.7109375" style="51" customWidth="1"/>
    <col min="262" max="262" width="8.85546875" style="51" customWidth="1"/>
    <col min="263" max="263" width="8.7109375" style="51" customWidth="1"/>
    <col min="264" max="264" width="11.28515625" style="51" customWidth="1"/>
    <col min="265" max="265" width="13.28515625" style="51" customWidth="1"/>
    <col min="266" max="267" width="9.7109375" style="51" customWidth="1"/>
    <col min="268" max="268" width="11.7109375" style="51" customWidth="1"/>
    <col min="269" max="269" width="9.140625" style="51" customWidth="1"/>
    <col min="270" max="270" width="21.5703125" style="51" customWidth="1"/>
    <col min="271" max="512" width="9.140625" style="51"/>
    <col min="513" max="513" width="35.5703125" style="51" customWidth="1"/>
    <col min="514" max="514" width="10.85546875" style="51" customWidth="1"/>
    <col min="515" max="515" width="30" style="51" customWidth="1"/>
    <col min="516" max="516" width="0" style="51" hidden="1" customWidth="1"/>
    <col min="517" max="517" width="37.7109375" style="51" customWidth="1"/>
    <col min="518" max="518" width="8.85546875" style="51" customWidth="1"/>
    <col min="519" max="519" width="8.7109375" style="51" customWidth="1"/>
    <col min="520" max="520" width="11.28515625" style="51" customWidth="1"/>
    <col min="521" max="521" width="13.28515625" style="51" customWidth="1"/>
    <col min="522" max="523" width="9.7109375" style="51" customWidth="1"/>
    <col min="524" max="524" width="11.7109375" style="51" customWidth="1"/>
    <col min="525" max="525" width="9.140625" style="51" customWidth="1"/>
    <col min="526" max="526" width="21.5703125" style="51" customWidth="1"/>
    <col min="527" max="768" width="9.140625" style="51"/>
    <col min="769" max="769" width="35.5703125" style="51" customWidth="1"/>
    <col min="770" max="770" width="10.85546875" style="51" customWidth="1"/>
    <col min="771" max="771" width="30" style="51" customWidth="1"/>
    <col min="772" max="772" width="0" style="51" hidden="1" customWidth="1"/>
    <col min="773" max="773" width="37.7109375" style="51" customWidth="1"/>
    <col min="774" max="774" width="8.85546875" style="51" customWidth="1"/>
    <col min="775" max="775" width="8.7109375" style="51" customWidth="1"/>
    <col min="776" max="776" width="11.28515625" style="51" customWidth="1"/>
    <col min="777" max="777" width="13.28515625" style="51" customWidth="1"/>
    <col min="778" max="779" width="9.7109375" style="51" customWidth="1"/>
    <col min="780" max="780" width="11.7109375" style="51" customWidth="1"/>
    <col min="781" max="781" width="9.140625" style="51" customWidth="1"/>
    <col min="782" max="782" width="21.5703125" style="51" customWidth="1"/>
    <col min="783" max="1024" width="9.140625" style="51"/>
    <col min="1025" max="1025" width="35.5703125" style="51" customWidth="1"/>
    <col min="1026" max="1026" width="10.85546875" style="51" customWidth="1"/>
    <col min="1027" max="1027" width="30" style="51" customWidth="1"/>
    <col min="1028" max="1028" width="0" style="51" hidden="1" customWidth="1"/>
    <col min="1029" max="1029" width="37.7109375" style="51" customWidth="1"/>
    <col min="1030" max="1030" width="8.85546875" style="51" customWidth="1"/>
    <col min="1031" max="1031" width="8.7109375" style="51" customWidth="1"/>
    <col min="1032" max="1032" width="11.28515625" style="51" customWidth="1"/>
    <col min="1033" max="1033" width="13.28515625" style="51" customWidth="1"/>
    <col min="1034" max="1035" width="9.7109375" style="51" customWidth="1"/>
    <col min="1036" max="1036" width="11.7109375" style="51" customWidth="1"/>
    <col min="1037" max="1037" width="9.140625" style="51" customWidth="1"/>
    <col min="1038" max="1038" width="21.5703125" style="51" customWidth="1"/>
    <col min="1039" max="1280" width="9.140625" style="51"/>
    <col min="1281" max="1281" width="35.5703125" style="51" customWidth="1"/>
    <col min="1282" max="1282" width="10.85546875" style="51" customWidth="1"/>
    <col min="1283" max="1283" width="30" style="51" customWidth="1"/>
    <col min="1284" max="1284" width="0" style="51" hidden="1" customWidth="1"/>
    <col min="1285" max="1285" width="37.7109375" style="51" customWidth="1"/>
    <col min="1286" max="1286" width="8.85546875" style="51" customWidth="1"/>
    <col min="1287" max="1287" width="8.7109375" style="51" customWidth="1"/>
    <col min="1288" max="1288" width="11.28515625" style="51" customWidth="1"/>
    <col min="1289" max="1289" width="13.28515625" style="51" customWidth="1"/>
    <col min="1290" max="1291" width="9.7109375" style="51" customWidth="1"/>
    <col min="1292" max="1292" width="11.7109375" style="51" customWidth="1"/>
    <col min="1293" max="1293" width="9.140625" style="51" customWidth="1"/>
    <col min="1294" max="1294" width="21.5703125" style="51" customWidth="1"/>
    <col min="1295" max="1536" width="9.140625" style="51"/>
    <col min="1537" max="1537" width="35.5703125" style="51" customWidth="1"/>
    <col min="1538" max="1538" width="10.85546875" style="51" customWidth="1"/>
    <col min="1539" max="1539" width="30" style="51" customWidth="1"/>
    <col min="1540" max="1540" width="0" style="51" hidden="1" customWidth="1"/>
    <col min="1541" max="1541" width="37.7109375" style="51" customWidth="1"/>
    <col min="1542" max="1542" width="8.85546875" style="51" customWidth="1"/>
    <col min="1543" max="1543" width="8.7109375" style="51" customWidth="1"/>
    <col min="1544" max="1544" width="11.28515625" style="51" customWidth="1"/>
    <col min="1545" max="1545" width="13.28515625" style="51" customWidth="1"/>
    <col min="1546" max="1547" width="9.7109375" style="51" customWidth="1"/>
    <col min="1548" max="1548" width="11.7109375" style="51" customWidth="1"/>
    <col min="1549" max="1549" width="9.140625" style="51" customWidth="1"/>
    <col min="1550" max="1550" width="21.5703125" style="51" customWidth="1"/>
    <col min="1551" max="1792" width="9.140625" style="51"/>
    <col min="1793" max="1793" width="35.5703125" style="51" customWidth="1"/>
    <col min="1794" max="1794" width="10.85546875" style="51" customWidth="1"/>
    <col min="1795" max="1795" width="30" style="51" customWidth="1"/>
    <col min="1796" max="1796" width="0" style="51" hidden="1" customWidth="1"/>
    <col min="1797" max="1797" width="37.7109375" style="51" customWidth="1"/>
    <col min="1798" max="1798" width="8.85546875" style="51" customWidth="1"/>
    <col min="1799" max="1799" width="8.7109375" style="51" customWidth="1"/>
    <col min="1800" max="1800" width="11.28515625" style="51" customWidth="1"/>
    <col min="1801" max="1801" width="13.28515625" style="51" customWidth="1"/>
    <col min="1802" max="1803" width="9.7109375" style="51" customWidth="1"/>
    <col min="1804" max="1804" width="11.7109375" style="51" customWidth="1"/>
    <col min="1805" max="1805" width="9.140625" style="51" customWidth="1"/>
    <col min="1806" max="1806" width="21.5703125" style="51" customWidth="1"/>
    <col min="1807" max="2048" width="9.140625" style="51"/>
    <col min="2049" max="2049" width="35.5703125" style="51" customWidth="1"/>
    <col min="2050" max="2050" width="10.85546875" style="51" customWidth="1"/>
    <col min="2051" max="2051" width="30" style="51" customWidth="1"/>
    <col min="2052" max="2052" width="0" style="51" hidden="1" customWidth="1"/>
    <col min="2053" max="2053" width="37.7109375" style="51" customWidth="1"/>
    <col min="2054" max="2054" width="8.85546875" style="51" customWidth="1"/>
    <col min="2055" max="2055" width="8.7109375" style="51" customWidth="1"/>
    <col min="2056" max="2056" width="11.28515625" style="51" customWidth="1"/>
    <col min="2057" max="2057" width="13.28515625" style="51" customWidth="1"/>
    <col min="2058" max="2059" width="9.7109375" style="51" customWidth="1"/>
    <col min="2060" max="2060" width="11.7109375" style="51" customWidth="1"/>
    <col min="2061" max="2061" width="9.140625" style="51" customWidth="1"/>
    <col min="2062" max="2062" width="21.5703125" style="51" customWidth="1"/>
    <col min="2063" max="2304" width="9.140625" style="51"/>
    <col min="2305" max="2305" width="35.5703125" style="51" customWidth="1"/>
    <col min="2306" max="2306" width="10.85546875" style="51" customWidth="1"/>
    <col min="2307" max="2307" width="30" style="51" customWidth="1"/>
    <col min="2308" max="2308" width="0" style="51" hidden="1" customWidth="1"/>
    <col min="2309" max="2309" width="37.7109375" style="51" customWidth="1"/>
    <col min="2310" max="2310" width="8.85546875" style="51" customWidth="1"/>
    <col min="2311" max="2311" width="8.7109375" style="51" customWidth="1"/>
    <col min="2312" max="2312" width="11.28515625" style="51" customWidth="1"/>
    <col min="2313" max="2313" width="13.28515625" style="51" customWidth="1"/>
    <col min="2314" max="2315" width="9.7109375" style="51" customWidth="1"/>
    <col min="2316" max="2316" width="11.7109375" style="51" customWidth="1"/>
    <col min="2317" max="2317" width="9.140625" style="51" customWidth="1"/>
    <col min="2318" max="2318" width="21.5703125" style="51" customWidth="1"/>
    <col min="2319" max="2560" width="9.140625" style="51"/>
    <col min="2561" max="2561" width="35.5703125" style="51" customWidth="1"/>
    <col min="2562" max="2562" width="10.85546875" style="51" customWidth="1"/>
    <col min="2563" max="2563" width="30" style="51" customWidth="1"/>
    <col min="2564" max="2564" width="0" style="51" hidden="1" customWidth="1"/>
    <col min="2565" max="2565" width="37.7109375" style="51" customWidth="1"/>
    <col min="2566" max="2566" width="8.85546875" style="51" customWidth="1"/>
    <col min="2567" max="2567" width="8.7109375" style="51" customWidth="1"/>
    <col min="2568" max="2568" width="11.28515625" style="51" customWidth="1"/>
    <col min="2569" max="2569" width="13.28515625" style="51" customWidth="1"/>
    <col min="2570" max="2571" width="9.7109375" style="51" customWidth="1"/>
    <col min="2572" max="2572" width="11.7109375" style="51" customWidth="1"/>
    <col min="2573" max="2573" width="9.140625" style="51" customWidth="1"/>
    <col min="2574" max="2574" width="21.5703125" style="51" customWidth="1"/>
    <col min="2575" max="2816" width="9.140625" style="51"/>
    <col min="2817" max="2817" width="35.5703125" style="51" customWidth="1"/>
    <col min="2818" max="2818" width="10.85546875" style="51" customWidth="1"/>
    <col min="2819" max="2819" width="30" style="51" customWidth="1"/>
    <col min="2820" max="2820" width="0" style="51" hidden="1" customWidth="1"/>
    <col min="2821" max="2821" width="37.7109375" style="51" customWidth="1"/>
    <col min="2822" max="2822" width="8.85546875" style="51" customWidth="1"/>
    <col min="2823" max="2823" width="8.7109375" style="51" customWidth="1"/>
    <col min="2824" max="2824" width="11.28515625" style="51" customWidth="1"/>
    <col min="2825" max="2825" width="13.28515625" style="51" customWidth="1"/>
    <col min="2826" max="2827" width="9.7109375" style="51" customWidth="1"/>
    <col min="2828" max="2828" width="11.7109375" style="51" customWidth="1"/>
    <col min="2829" max="2829" width="9.140625" style="51" customWidth="1"/>
    <col min="2830" max="2830" width="21.5703125" style="51" customWidth="1"/>
    <col min="2831" max="3072" width="9.140625" style="51"/>
    <col min="3073" max="3073" width="35.5703125" style="51" customWidth="1"/>
    <col min="3074" max="3074" width="10.85546875" style="51" customWidth="1"/>
    <col min="3075" max="3075" width="30" style="51" customWidth="1"/>
    <col min="3076" max="3076" width="0" style="51" hidden="1" customWidth="1"/>
    <col min="3077" max="3077" width="37.7109375" style="51" customWidth="1"/>
    <col min="3078" max="3078" width="8.85546875" style="51" customWidth="1"/>
    <col min="3079" max="3079" width="8.7109375" style="51" customWidth="1"/>
    <col min="3080" max="3080" width="11.28515625" style="51" customWidth="1"/>
    <col min="3081" max="3081" width="13.28515625" style="51" customWidth="1"/>
    <col min="3082" max="3083" width="9.7109375" style="51" customWidth="1"/>
    <col min="3084" max="3084" width="11.7109375" style="51" customWidth="1"/>
    <col min="3085" max="3085" width="9.140625" style="51" customWidth="1"/>
    <col min="3086" max="3086" width="21.5703125" style="51" customWidth="1"/>
    <col min="3087" max="3328" width="9.140625" style="51"/>
    <col min="3329" max="3329" width="35.5703125" style="51" customWidth="1"/>
    <col min="3330" max="3330" width="10.85546875" style="51" customWidth="1"/>
    <col min="3331" max="3331" width="30" style="51" customWidth="1"/>
    <col min="3332" max="3332" width="0" style="51" hidden="1" customWidth="1"/>
    <col min="3333" max="3333" width="37.7109375" style="51" customWidth="1"/>
    <col min="3334" max="3334" width="8.85546875" style="51" customWidth="1"/>
    <col min="3335" max="3335" width="8.7109375" style="51" customWidth="1"/>
    <col min="3336" max="3336" width="11.28515625" style="51" customWidth="1"/>
    <col min="3337" max="3337" width="13.28515625" style="51" customWidth="1"/>
    <col min="3338" max="3339" width="9.7109375" style="51" customWidth="1"/>
    <col min="3340" max="3340" width="11.7109375" style="51" customWidth="1"/>
    <col min="3341" max="3341" width="9.140625" style="51" customWidth="1"/>
    <col min="3342" max="3342" width="21.5703125" style="51" customWidth="1"/>
    <col min="3343" max="3584" width="9.140625" style="51"/>
    <col min="3585" max="3585" width="35.5703125" style="51" customWidth="1"/>
    <col min="3586" max="3586" width="10.85546875" style="51" customWidth="1"/>
    <col min="3587" max="3587" width="30" style="51" customWidth="1"/>
    <col min="3588" max="3588" width="0" style="51" hidden="1" customWidth="1"/>
    <col min="3589" max="3589" width="37.7109375" style="51" customWidth="1"/>
    <col min="3590" max="3590" width="8.85546875" style="51" customWidth="1"/>
    <col min="3591" max="3591" width="8.7109375" style="51" customWidth="1"/>
    <col min="3592" max="3592" width="11.28515625" style="51" customWidth="1"/>
    <col min="3593" max="3593" width="13.28515625" style="51" customWidth="1"/>
    <col min="3594" max="3595" width="9.7109375" style="51" customWidth="1"/>
    <col min="3596" max="3596" width="11.7109375" style="51" customWidth="1"/>
    <col min="3597" max="3597" width="9.140625" style="51" customWidth="1"/>
    <col min="3598" max="3598" width="21.5703125" style="51" customWidth="1"/>
    <col min="3599" max="3840" width="9.140625" style="51"/>
    <col min="3841" max="3841" width="35.5703125" style="51" customWidth="1"/>
    <col min="3842" max="3842" width="10.85546875" style="51" customWidth="1"/>
    <col min="3843" max="3843" width="30" style="51" customWidth="1"/>
    <col min="3844" max="3844" width="0" style="51" hidden="1" customWidth="1"/>
    <col min="3845" max="3845" width="37.7109375" style="51" customWidth="1"/>
    <col min="3846" max="3846" width="8.85546875" style="51" customWidth="1"/>
    <col min="3847" max="3847" width="8.7109375" style="51" customWidth="1"/>
    <col min="3848" max="3848" width="11.28515625" style="51" customWidth="1"/>
    <col min="3849" max="3849" width="13.28515625" style="51" customWidth="1"/>
    <col min="3850" max="3851" width="9.7109375" style="51" customWidth="1"/>
    <col min="3852" max="3852" width="11.7109375" style="51" customWidth="1"/>
    <col min="3853" max="3853" width="9.140625" style="51" customWidth="1"/>
    <col min="3854" max="3854" width="21.5703125" style="51" customWidth="1"/>
    <col min="3855" max="4096" width="9.140625" style="51"/>
    <col min="4097" max="4097" width="35.5703125" style="51" customWidth="1"/>
    <col min="4098" max="4098" width="10.85546875" style="51" customWidth="1"/>
    <col min="4099" max="4099" width="30" style="51" customWidth="1"/>
    <col min="4100" max="4100" width="0" style="51" hidden="1" customWidth="1"/>
    <col min="4101" max="4101" width="37.7109375" style="51" customWidth="1"/>
    <col min="4102" max="4102" width="8.85546875" style="51" customWidth="1"/>
    <col min="4103" max="4103" width="8.7109375" style="51" customWidth="1"/>
    <col min="4104" max="4104" width="11.28515625" style="51" customWidth="1"/>
    <col min="4105" max="4105" width="13.28515625" style="51" customWidth="1"/>
    <col min="4106" max="4107" width="9.7109375" style="51" customWidth="1"/>
    <col min="4108" max="4108" width="11.7109375" style="51" customWidth="1"/>
    <col min="4109" max="4109" width="9.140625" style="51" customWidth="1"/>
    <col min="4110" max="4110" width="21.5703125" style="51" customWidth="1"/>
    <col min="4111" max="4352" width="9.140625" style="51"/>
    <col min="4353" max="4353" width="35.5703125" style="51" customWidth="1"/>
    <col min="4354" max="4354" width="10.85546875" style="51" customWidth="1"/>
    <col min="4355" max="4355" width="30" style="51" customWidth="1"/>
    <col min="4356" max="4356" width="0" style="51" hidden="1" customWidth="1"/>
    <col min="4357" max="4357" width="37.7109375" style="51" customWidth="1"/>
    <col min="4358" max="4358" width="8.85546875" style="51" customWidth="1"/>
    <col min="4359" max="4359" width="8.7109375" style="51" customWidth="1"/>
    <col min="4360" max="4360" width="11.28515625" style="51" customWidth="1"/>
    <col min="4361" max="4361" width="13.28515625" style="51" customWidth="1"/>
    <col min="4362" max="4363" width="9.7109375" style="51" customWidth="1"/>
    <col min="4364" max="4364" width="11.7109375" style="51" customWidth="1"/>
    <col min="4365" max="4365" width="9.140625" style="51" customWidth="1"/>
    <col min="4366" max="4366" width="21.5703125" style="51" customWidth="1"/>
    <col min="4367" max="4608" width="9.140625" style="51"/>
    <col min="4609" max="4609" width="35.5703125" style="51" customWidth="1"/>
    <col min="4610" max="4610" width="10.85546875" style="51" customWidth="1"/>
    <col min="4611" max="4611" width="30" style="51" customWidth="1"/>
    <col min="4612" max="4612" width="0" style="51" hidden="1" customWidth="1"/>
    <col min="4613" max="4613" width="37.7109375" style="51" customWidth="1"/>
    <col min="4614" max="4614" width="8.85546875" style="51" customWidth="1"/>
    <col min="4615" max="4615" width="8.7109375" style="51" customWidth="1"/>
    <col min="4616" max="4616" width="11.28515625" style="51" customWidth="1"/>
    <col min="4617" max="4617" width="13.28515625" style="51" customWidth="1"/>
    <col min="4618" max="4619" width="9.7109375" style="51" customWidth="1"/>
    <col min="4620" max="4620" width="11.7109375" style="51" customWidth="1"/>
    <col min="4621" max="4621" width="9.140625" style="51" customWidth="1"/>
    <col min="4622" max="4622" width="21.5703125" style="51" customWidth="1"/>
    <col min="4623" max="4864" width="9.140625" style="51"/>
    <col min="4865" max="4865" width="35.5703125" style="51" customWidth="1"/>
    <col min="4866" max="4866" width="10.85546875" style="51" customWidth="1"/>
    <col min="4867" max="4867" width="30" style="51" customWidth="1"/>
    <col min="4868" max="4868" width="0" style="51" hidden="1" customWidth="1"/>
    <col min="4869" max="4869" width="37.7109375" style="51" customWidth="1"/>
    <col min="4870" max="4870" width="8.85546875" style="51" customWidth="1"/>
    <col min="4871" max="4871" width="8.7109375" style="51" customWidth="1"/>
    <col min="4872" max="4872" width="11.28515625" style="51" customWidth="1"/>
    <col min="4873" max="4873" width="13.28515625" style="51" customWidth="1"/>
    <col min="4874" max="4875" width="9.7109375" style="51" customWidth="1"/>
    <col min="4876" max="4876" width="11.7109375" style="51" customWidth="1"/>
    <col min="4877" max="4877" width="9.140625" style="51" customWidth="1"/>
    <col min="4878" max="4878" width="21.5703125" style="51" customWidth="1"/>
    <col min="4879" max="5120" width="9.140625" style="51"/>
    <col min="5121" max="5121" width="35.5703125" style="51" customWidth="1"/>
    <col min="5122" max="5122" width="10.85546875" style="51" customWidth="1"/>
    <col min="5123" max="5123" width="30" style="51" customWidth="1"/>
    <col min="5124" max="5124" width="0" style="51" hidden="1" customWidth="1"/>
    <col min="5125" max="5125" width="37.7109375" style="51" customWidth="1"/>
    <col min="5126" max="5126" width="8.85546875" style="51" customWidth="1"/>
    <col min="5127" max="5127" width="8.7109375" style="51" customWidth="1"/>
    <col min="5128" max="5128" width="11.28515625" style="51" customWidth="1"/>
    <col min="5129" max="5129" width="13.28515625" style="51" customWidth="1"/>
    <col min="5130" max="5131" width="9.7109375" style="51" customWidth="1"/>
    <col min="5132" max="5132" width="11.7109375" style="51" customWidth="1"/>
    <col min="5133" max="5133" width="9.140625" style="51" customWidth="1"/>
    <col min="5134" max="5134" width="21.5703125" style="51" customWidth="1"/>
    <col min="5135" max="5376" width="9.140625" style="51"/>
    <col min="5377" max="5377" width="35.5703125" style="51" customWidth="1"/>
    <col min="5378" max="5378" width="10.85546875" style="51" customWidth="1"/>
    <col min="5379" max="5379" width="30" style="51" customWidth="1"/>
    <col min="5380" max="5380" width="0" style="51" hidden="1" customWidth="1"/>
    <col min="5381" max="5381" width="37.7109375" style="51" customWidth="1"/>
    <col min="5382" max="5382" width="8.85546875" style="51" customWidth="1"/>
    <col min="5383" max="5383" width="8.7109375" style="51" customWidth="1"/>
    <col min="5384" max="5384" width="11.28515625" style="51" customWidth="1"/>
    <col min="5385" max="5385" width="13.28515625" style="51" customWidth="1"/>
    <col min="5386" max="5387" width="9.7109375" style="51" customWidth="1"/>
    <col min="5388" max="5388" width="11.7109375" style="51" customWidth="1"/>
    <col min="5389" max="5389" width="9.140625" style="51" customWidth="1"/>
    <col min="5390" max="5390" width="21.5703125" style="51" customWidth="1"/>
    <col min="5391" max="5632" width="9.140625" style="51"/>
    <col min="5633" max="5633" width="35.5703125" style="51" customWidth="1"/>
    <col min="5634" max="5634" width="10.85546875" style="51" customWidth="1"/>
    <col min="5635" max="5635" width="30" style="51" customWidth="1"/>
    <col min="5636" max="5636" width="0" style="51" hidden="1" customWidth="1"/>
    <col min="5637" max="5637" width="37.7109375" style="51" customWidth="1"/>
    <col min="5638" max="5638" width="8.85546875" style="51" customWidth="1"/>
    <col min="5639" max="5639" width="8.7109375" style="51" customWidth="1"/>
    <col min="5640" max="5640" width="11.28515625" style="51" customWidth="1"/>
    <col min="5641" max="5641" width="13.28515625" style="51" customWidth="1"/>
    <col min="5642" max="5643" width="9.7109375" style="51" customWidth="1"/>
    <col min="5644" max="5644" width="11.7109375" style="51" customWidth="1"/>
    <col min="5645" max="5645" width="9.140625" style="51" customWidth="1"/>
    <col min="5646" max="5646" width="21.5703125" style="51" customWidth="1"/>
    <col min="5647" max="5888" width="9.140625" style="51"/>
    <col min="5889" max="5889" width="35.5703125" style="51" customWidth="1"/>
    <col min="5890" max="5890" width="10.85546875" style="51" customWidth="1"/>
    <col min="5891" max="5891" width="30" style="51" customWidth="1"/>
    <col min="5892" max="5892" width="0" style="51" hidden="1" customWidth="1"/>
    <col min="5893" max="5893" width="37.7109375" style="51" customWidth="1"/>
    <col min="5894" max="5894" width="8.85546875" style="51" customWidth="1"/>
    <col min="5895" max="5895" width="8.7109375" style="51" customWidth="1"/>
    <col min="5896" max="5896" width="11.28515625" style="51" customWidth="1"/>
    <col min="5897" max="5897" width="13.28515625" style="51" customWidth="1"/>
    <col min="5898" max="5899" width="9.7109375" style="51" customWidth="1"/>
    <col min="5900" max="5900" width="11.7109375" style="51" customWidth="1"/>
    <col min="5901" max="5901" width="9.140625" style="51" customWidth="1"/>
    <col min="5902" max="5902" width="21.5703125" style="51" customWidth="1"/>
    <col min="5903" max="6144" width="9.140625" style="51"/>
    <col min="6145" max="6145" width="35.5703125" style="51" customWidth="1"/>
    <col min="6146" max="6146" width="10.85546875" style="51" customWidth="1"/>
    <col min="6147" max="6147" width="30" style="51" customWidth="1"/>
    <col min="6148" max="6148" width="0" style="51" hidden="1" customWidth="1"/>
    <col min="6149" max="6149" width="37.7109375" style="51" customWidth="1"/>
    <col min="6150" max="6150" width="8.85546875" style="51" customWidth="1"/>
    <col min="6151" max="6151" width="8.7109375" style="51" customWidth="1"/>
    <col min="6152" max="6152" width="11.28515625" style="51" customWidth="1"/>
    <col min="6153" max="6153" width="13.28515625" style="51" customWidth="1"/>
    <col min="6154" max="6155" width="9.7109375" style="51" customWidth="1"/>
    <col min="6156" max="6156" width="11.7109375" style="51" customWidth="1"/>
    <col min="6157" max="6157" width="9.140625" style="51" customWidth="1"/>
    <col min="6158" max="6158" width="21.5703125" style="51" customWidth="1"/>
    <col min="6159" max="6400" width="9.140625" style="51"/>
    <col min="6401" max="6401" width="35.5703125" style="51" customWidth="1"/>
    <col min="6402" max="6402" width="10.85546875" style="51" customWidth="1"/>
    <col min="6403" max="6403" width="30" style="51" customWidth="1"/>
    <col min="6404" max="6404" width="0" style="51" hidden="1" customWidth="1"/>
    <col min="6405" max="6405" width="37.7109375" style="51" customWidth="1"/>
    <col min="6406" max="6406" width="8.85546875" style="51" customWidth="1"/>
    <col min="6407" max="6407" width="8.7109375" style="51" customWidth="1"/>
    <col min="6408" max="6408" width="11.28515625" style="51" customWidth="1"/>
    <col min="6409" max="6409" width="13.28515625" style="51" customWidth="1"/>
    <col min="6410" max="6411" width="9.7109375" style="51" customWidth="1"/>
    <col min="6412" max="6412" width="11.7109375" style="51" customWidth="1"/>
    <col min="6413" max="6413" width="9.140625" style="51" customWidth="1"/>
    <col min="6414" max="6414" width="21.5703125" style="51" customWidth="1"/>
    <col min="6415" max="6656" width="9.140625" style="51"/>
    <col min="6657" max="6657" width="35.5703125" style="51" customWidth="1"/>
    <col min="6658" max="6658" width="10.85546875" style="51" customWidth="1"/>
    <col min="6659" max="6659" width="30" style="51" customWidth="1"/>
    <col min="6660" max="6660" width="0" style="51" hidden="1" customWidth="1"/>
    <col min="6661" max="6661" width="37.7109375" style="51" customWidth="1"/>
    <col min="6662" max="6662" width="8.85546875" style="51" customWidth="1"/>
    <col min="6663" max="6663" width="8.7109375" style="51" customWidth="1"/>
    <col min="6664" max="6664" width="11.28515625" style="51" customWidth="1"/>
    <col min="6665" max="6665" width="13.28515625" style="51" customWidth="1"/>
    <col min="6666" max="6667" width="9.7109375" style="51" customWidth="1"/>
    <col min="6668" max="6668" width="11.7109375" style="51" customWidth="1"/>
    <col min="6669" max="6669" width="9.140625" style="51" customWidth="1"/>
    <col min="6670" max="6670" width="21.5703125" style="51" customWidth="1"/>
    <col min="6671" max="6912" width="9.140625" style="51"/>
    <col min="6913" max="6913" width="35.5703125" style="51" customWidth="1"/>
    <col min="6914" max="6914" width="10.85546875" style="51" customWidth="1"/>
    <col min="6915" max="6915" width="30" style="51" customWidth="1"/>
    <col min="6916" max="6916" width="0" style="51" hidden="1" customWidth="1"/>
    <col min="6917" max="6917" width="37.7109375" style="51" customWidth="1"/>
    <col min="6918" max="6918" width="8.85546875" style="51" customWidth="1"/>
    <col min="6919" max="6919" width="8.7109375" style="51" customWidth="1"/>
    <col min="6920" max="6920" width="11.28515625" style="51" customWidth="1"/>
    <col min="6921" max="6921" width="13.28515625" style="51" customWidth="1"/>
    <col min="6922" max="6923" width="9.7109375" style="51" customWidth="1"/>
    <col min="6924" max="6924" width="11.7109375" style="51" customWidth="1"/>
    <col min="6925" max="6925" width="9.140625" style="51" customWidth="1"/>
    <col min="6926" max="6926" width="21.5703125" style="51" customWidth="1"/>
    <col min="6927" max="7168" width="9.140625" style="51"/>
    <col min="7169" max="7169" width="35.5703125" style="51" customWidth="1"/>
    <col min="7170" max="7170" width="10.85546875" style="51" customWidth="1"/>
    <col min="7171" max="7171" width="30" style="51" customWidth="1"/>
    <col min="7172" max="7172" width="0" style="51" hidden="1" customWidth="1"/>
    <col min="7173" max="7173" width="37.7109375" style="51" customWidth="1"/>
    <col min="7174" max="7174" width="8.85546875" style="51" customWidth="1"/>
    <col min="7175" max="7175" width="8.7109375" style="51" customWidth="1"/>
    <col min="7176" max="7176" width="11.28515625" style="51" customWidth="1"/>
    <col min="7177" max="7177" width="13.28515625" style="51" customWidth="1"/>
    <col min="7178" max="7179" width="9.7109375" style="51" customWidth="1"/>
    <col min="7180" max="7180" width="11.7109375" style="51" customWidth="1"/>
    <col min="7181" max="7181" width="9.140625" style="51" customWidth="1"/>
    <col min="7182" max="7182" width="21.5703125" style="51" customWidth="1"/>
    <col min="7183" max="7424" width="9.140625" style="51"/>
    <col min="7425" max="7425" width="35.5703125" style="51" customWidth="1"/>
    <col min="7426" max="7426" width="10.85546875" style="51" customWidth="1"/>
    <col min="7427" max="7427" width="30" style="51" customWidth="1"/>
    <col min="7428" max="7428" width="0" style="51" hidden="1" customWidth="1"/>
    <col min="7429" max="7429" width="37.7109375" style="51" customWidth="1"/>
    <col min="7430" max="7430" width="8.85546875" style="51" customWidth="1"/>
    <col min="7431" max="7431" width="8.7109375" style="51" customWidth="1"/>
    <col min="7432" max="7432" width="11.28515625" style="51" customWidth="1"/>
    <col min="7433" max="7433" width="13.28515625" style="51" customWidth="1"/>
    <col min="7434" max="7435" width="9.7109375" style="51" customWidth="1"/>
    <col min="7436" max="7436" width="11.7109375" style="51" customWidth="1"/>
    <col min="7437" max="7437" width="9.140625" style="51" customWidth="1"/>
    <col min="7438" max="7438" width="21.5703125" style="51" customWidth="1"/>
    <col min="7439" max="7680" width="9.140625" style="51"/>
    <col min="7681" max="7681" width="35.5703125" style="51" customWidth="1"/>
    <col min="7682" max="7682" width="10.85546875" style="51" customWidth="1"/>
    <col min="7683" max="7683" width="30" style="51" customWidth="1"/>
    <col min="7684" max="7684" width="0" style="51" hidden="1" customWidth="1"/>
    <col min="7685" max="7685" width="37.7109375" style="51" customWidth="1"/>
    <col min="7686" max="7686" width="8.85546875" style="51" customWidth="1"/>
    <col min="7687" max="7687" width="8.7109375" style="51" customWidth="1"/>
    <col min="7688" max="7688" width="11.28515625" style="51" customWidth="1"/>
    <col min="7689" max="7689" width="13.28515625" style="51" customWidth="1"/>
    <col min="7690" max="7691" width="9.7109375" style="51" customWidth="1"/>
    <col min="7692" max="7692" width="11.7109375" style="51" customWidth="1"/>
    <col min="7693" max="7693" width="9.140625" style="51" customWidth="1"/>
    <col min="7694" max="7694" width="21.5703125" style="51" customWidth="1"/>
    <col min="7695" max="7936" width="9.140625" style="51"/>
    <col min="7937" max="7937" width="35.5703125" style="51" customWidth="1"/>
    <col min="7938" max="7938" width="10.85546875" style="51" customWidth="1"/>
    <col min="7939" max="7939" width="30" style="51" customWidth="1"/>
    <col min="7940" max="7940" width="0" style="51" hidden="1" customWidth="1"/>
    <col min="7941" max="7941" width="37.7109375" style="51" customWidth="1"/>
    <col min="7942" max="7942" width="8.85546875" style="51" customWidth="1"/>
    <col min="7943" max="7943" width="8.7109375" style="51" customWidth="1"/>
    <col min="7944" max="7944" width="11.28515625" style="51" customWidth="1"/>
    <col min="7945" max="7945" width="13.28515625" style="51" customWidth="1"/>
    <col min="7946" max="7947" width="9.7109375" style="51" customWidth="1"/>
    <col min="7948" max="7948" width="11.7109375" style="51" customWidth="1"/>
    <col min="7949" max="7949" width="9.140625" style="51" customWidth="1"/>
    <col min="7950" max="7950" width="21.5703125" style="51" customWidth="1"/>
    <col min="7951" max="8192" width="9.140625" style="51"/>
    <col min="8193" max="8193" width="35.5703125" style="51" customWidth="1"/>
    <col min="8194" max="8194" width="10.85546875" style="51" customWidth="1"/>
    <col min="8195" max="8195" width="30" style="51" customWidth="1"/>
    <col min="8196" max="8196" width="0" style="51" hidden="1" customWidth="1"/>
    <col min="8197" max="8197" width="37.7109375" style="51" customWidth="1"/>
    <col min="8198" max="8198" width="8.85546875" style="51" customWidth="1"/>
    <col min="8199" max="8199" width="8.7109375" style="51" customWidth="1"/>
    <col min="8200" max="8200" width="11.28515625" style="51" customWidth="1"/>
    <col min="8201" max="8201" width="13.28515625" style="51" customWidth="1"/>
    <col min="8202" max="8203" width="9.7109375" style="51" customWidth="1"/>
    <col min="8204" max="8204" width="11.7109375" style="51" customWidth="1"/>
    <col min="8205" max="8205" width="9.140625" style="51" customWidth="1"/>
    <col min="8206" max="8206" width="21.5703125" style="51" customWidth="1"/>
    <col min="8207" max="8448" width="9.140625" style="51"/>
    <col min="8449" max="8449" width="35.5703125" style="51" customWidth="1"/>
    <col min="8450" max="8450" width="10.85546875" style="51" customWidth="1"/>
    <col min="8451" max="8451" width="30" style="51" customWidth="1"/>
    <col min="8452" max="8452" width="0" style="51" hidden="1" customWidth="1"/>
    <col min="8453" max="8453" width="37.7109375" style="51" customWidth="1"/>
    <col min="8454" max="8454" width="8.85546875" style="51" customWidth="1"/>
    <col min="8455" max="8455" width="8.7109375" style="51" customWidth="1"/>
    <col min="8456" max="8456" width="11.28515625" style="51" customWidth="1"/>
    <col min="8457" max="8457" width="13.28515625" style="51" customWidth="1"/>
    <col min="8458" max="8459" width="9.7109375" style="51" customWidth="1"/>
    <col min="8460" max="8460" width="11.7109375" style="51" customWidth="1"/>
    <col min="8461" max="8461" width="9.140625" style="51" customWidth="1"/>
    <col min="8462" max="8462" width="21.5703125" style="51" customWidth="1"/>
    <col min="8463" max="8704" width="9.140625" style="51"/>
    <col min="8705" max="8705" width="35.5703125" style="51" customWidth="1"/>
    <col min="8706" max="8706" width="10.85546875" style="51" customWidth="1"/>
    <col min="8707" max="8707" width="30" style="51" customWidth="1"/>
    <col min="8708" max="8708" width="0" style="51" hidden="1" customWidth="1"/>
    <col min="8709" max="8709" width="37.7109375" style="51" customWidth="1"/>
    <col min="8710" max="8710" width="8.85546875" style="51" customWidth="1"/>
    <col min="8711" max="8711" width="8.7109375" style="51" customWidth="1"/>
    <col min="8712" max="8712" width="11.28515625" style="51" customWidth="1"/>
    <col min="8713" max="8713" width="13.28515625" style="51" customWidth="1"/>
    <col min="8714" max="8715" width="9.7109375" style="51" customWidth="1"/>
    <col min="8716" max="8716" width="11.7109375" style="51" customWidth="1"/>
    <col min="8717" max="8717" width="9.140625" style="51" customWidth="1"/>
    <col min="8718" max="8718" width="21.5703125" style="51" customWidth="1"/>
    <col min="8719" max="8960" width="9.140625" style="51"/>
    <col min="8961" max="8961" width="35.5703125" style="51" customWidth="1"/>
    <col min="8962" max="8962" width="10.85546875" style="51" customWidth="1"/>
    <col min="8963" max="8963" width="30" style="51" customWidth="1"/>
    <col min="8964" max="8964" width="0" style="51" hidden="1" customWidth="1"/>
    <col min="8965" max="8965" width="37.7109375" style="51" customWidth="1"/>
    <col min="8966" max="8966" width="8.85546875" style="51" customWidth="1"/>
    <col min="8967" max="8967" width="8.7109375" style="51" customWidth="1"/>
    <col min="8968" max="8968" width="11.28515625" style="51" customWidth="1"/>
    <col min="8969" max="8969" width="13.28515625" style="51" customWidth="1"/>
    <col min="8970" max="8971" width="9.7109375" style="51" customWidth="1"/>
    <col min="8972" max="8972" width="11.7109375" style="51" customWidth="1"/>
    <col min="8973" max="8973" width="9.140625" style="51" customWidth="1"/>
    <col min="8974" max="8974" width="21.5703125" style="51" customWidth="1"/>
    <col min="8975" max="9216" width="9.140625" style="51"/>
    <col min="9217" max="9217" width="35.5703125" style="51" customWidth="1"/>
    <col min="9218" max="9218" width="10.85546875" style="51" customWidth="1"/>
    <col min="9219" max="9219" width="30" style="51" customWidth="1"/>
    <col min="9220" max="9220" width="0" style="51" hidden="1" customWidth="1"/>
    <col min="9221" max="9221" width="37.7109375" style="51" customWidth="1"/>
    <col min="9222" max="9222" width="8.85546875" style="51" customWidth="1"/>
    <col min="9223" max="9223" width="8.7109375" style="51" customWidth="1"/>
    <col min="9224" max="9224" width="11.28515625" style="51" customWidth="1"/>
    <col min="9225" max="9225" width="13.28515625" style="51" customWidth="1"/>
    <col min="9226" max="9227" width="9.7109375" style="51" customWidth="1"/>
    <col min="9228" max="9228" width="11.7109375" style="51" customWidth="1"/>
    <col min="9229" max="9229" width="9.140625" style="51" customWidth="1"/>
    <col min="9230" max="9230" width="21.5703125" style="51" customWidth="1"/>
    <col min="9231" max="9472" width="9.140625" style="51"/>
    <col min="9473" max="9473" width="35.5703125" style="51" customWidth="1"/>
    <col min="9474" max="9474" width="10.85546875" style="51" customWidth="1"/>
    <col min="9475" max="9475" width="30" style="51" customWidth="1"/>
    <col min="9476" max="9476" width="0" style="51" hidden="1" customWidth="1"/>
    <col min="9477" max="9477" width="37.7109375" style="51" customWidth="1"/>
    <col min="9478" max="9478" width="8.85546875" style="51" customWidth="1"/>
    <col min="9479" max="9479" width="8.7109375" style="51" customWidth="1"/>
    <col min="9480" max="9480" width="11.28515625" style="51" customWidth="1"/>
    <col min="9481" max="9481" width="13.28515625" style="51" customWidth="1"/>
    <col min="9482" max="9483" width="9.7109375" style="51" customWidth="1"/>
    <col min="9484" max="9484" width="11.7109375" style="51" customWidth="1"/>
    <col min="9485" max="9485" width="9.140625" style="51" customWidth="1"/>
    <col min="9486" max="9486" width="21.5703125" style="51" customWidth="1"/>
    <col min="9487" max="9728" width="9.140625" style="51"/>
    <col min="9729" max="9729" width="35.5703125" style="51" customWidth="1"/>
    <col min="9730" max="9730" width="10.85546875" style="51" customWidth="1"/>
    <col min="9731" max="9731" width="30" style="51" customWidth="1"/>
    <col min="9732" max="9732" width="0" style="51" hidden="1" customWidth="1"/>
    <col min="9733" max="9733" width="37.7109375" style="51" customWidth="1"/>
    <col min="9734" max="9734" width="8.85546875" style="51" customWidth="1"/>
    <col min="9735" max="9735" width="8.7109375" style="51" customWidth="1"/>
    <col min="9736" max="9736" width="11.28515625" style="51" customWidth="1"/>
    <col min="9737" max="9737" width="13.28515625" style="51" customWidth="1"/>
    <col min="9738" max="9739" width="9.7109375" style="51" customWidth="1"/>
    <col min="9740" max="9740" width="11.7109375" style="51" customWidth="1"/>
    <col min="9741" max="9741" width="9.140625" style="51" customWidth="1"/>
    <col min="9742" max="9742" width="21.5703125" style="51" customWidth="1"/>
    <col min="9743" max="9984" width="9.140625" style="51"/>
    <col min="9985" max="9985" width="35.5703125" style="51" customWidth="1"/>
    <col min="9986" max="9986" width="10.85546875" style="51" customWidth="1"/>
    <col min="9987" max="9987" width="30" style="51" customWidth="1"/>
    <col min="9988" max="9988" width="0" style="51" hidden="1" customWidth="1"/>
    <col min="9989" max="9989" width="37.7109375" style="51" customWidth="1"/>
    <col min="9990" max="9990" width="8.85546875" style="51" customWidth="1"/>
    <col min="9991" max="9991" width="8.7109375" style="51" customWidth="1"/>
    <col min="9992" max="9992" width="11.28515625" style="51" customWidth="1"/>
    <col min="9993" max="9993" width="13.28515625" style="51" customWidth="1"/>
    <col min="9994" max="9995" width="9.7109375" style="51" customWidth="1"/>
    <col min="9996" max="9996" width="11.7109375" style="51" customWidth="1"/>
    <col min="9997" max="9997" width="9.140625" style="51" customWidth="1"/>
    <col min="9998" max="9998" width="21.5703125" style="51" customWidth="1"/>
    <col min="9999" max="10240" width="9.140625" style="51"/>
    <col min="10241" max="10241" width="35.5703125" style="51" customWidth="1"/>
    <col min="10242" max="10242" width="10.85546875" style="51" customWidth="1"/>
    <col min="10243" max="10243" width="30" style="51" customWidth="1"/>
    <col min="10244" max="10244" width="0" style="51" hidden="1" customWidth="1"/>
    <col min="10245" max="10245" width="37.7109375" style="51" customWidth="1"/>
    <col min="10246" max="10246" width="8.85546875" style="51" customWidth="1"/>
    <col min="10247" max="10247" width="8.7109375" style="51" customWidth="1"/>
    <col min="10248" max="10248" width="11.28515625" style="51" customWidth="1"/>
    <col min="10249" max="10249" width="13.28515625" style="51" customWidth="1"/>
    <col min="10250" max="10251" width="9.7109375" style="51" customWidth="1"/>
    <col min="10252" max="10252" width="11.7109375" style="51" customWidth="1"/>
    <col min="10253" max="10253" width="9.140625" style="51" customWidth="1"/>
    <col min="10254" max="10254" width="21.5703125" style="51" customWidth="1"/>
    <col min="10255" max="10496" width="9.140625" style="51"/>
    <col min="10497" max="10497" width="35.5703125" style="51" customWidth="1"/>
    <col min="10498" max="10498" width="10.85546875" style="51" customWidth="1"/>
    <col min="10499" max="10499" width="30" style="51" customWidth="1"/>
    <col min="10500" max="10500" width="0" style="51" hidden="1" customWidth="1"/>
    <col min="10501" max="10501" width="37.7109375" style="51" customWidth="1"/>
    <col min="10502" max="10502" width="8.85546875" style="51" customWidth="1"/>
    <col min="10503" max="10503" width="8.7109375" style="51" customWidth="1"/>
    <col min="10504" max="10504" width="11.28515625" style="51" customWidth="1"/>
    <col min="10505" max="10505" width="13.28515625" style="51" customWidth="1"/>
    <col min="10506" max="10507" width="9.7109375" style="51" customWidth="1"/>
    <col min="10508" max="10508" width="11.7109375" style="51" customWidth="1"/>
    <col min="10509" max="10509" width="9.140625" style="51" customWidth="1"/>
    <col min="10510" max="10510" width="21.5703125" style="51" customWidth="1"/>
    <col min="10511" max="10752" width="9.140625" style="51"/>
    <col min="10753" max="10753" width="35.5703125" style="51" customWidth="1"/>
    <col min="10754" max="10754" width="10.85546875" style="51" customWidth="1"/>
    <col min="10755" max="10755" width="30" style="51" customWidth="1"/>
    <col min="10756" max="10756" width="0" style="51" hidden="1" customWidth="1"/>
    <col min="10757" max="10757" width="37.7109375" style="51" customWidth="1"/>
    <col min="10758" max="10758" width="8.85546875" style="51" customWidth="1"/>
    <col min="10759" max="10759" width="8.7109375" style="51" customWidth="1"/>
    <col min="10760" max="10760" width="11.28515625" style="51" customWidth="1"/>
    <col min="10761" max="10761" width="13.28515625" style="51" customWidth="1"/>
    <col min="10762" max="10763" width="9.7109375" style="51" customWidth="1"/>
    <col min="10764" max="10764" width="11.7109375" style="51" customWidth="1"/>
    <col min="10765" max="10765" width="9.140625" style="51" customWidth="1"/>
    <col min="10766" max="10766" width="21.5703125" style="51" customWidth="1"/>
    <col min="10767" max="11008" width="9.140625" style="51"/>
    <col min="11009" max="11009" width="35.5703125" style="51" customWidth="1"/>
    <col min="11010" max="11010" width="10.85546875" style="51" customWidth="1"/>
    <col min="11011" max="11011" width="30" style="51" customWidth="1"/>
    <col min="11012" max="11012" width="0" style="51" hidden="1" customWidth="1"/>
    <col min="11013" max="11013" width="37.7109375" style="51" customWidth="1"/>
    <col min="11014" max="11014" width="8.85546875" style="51" customWidth="1"/>
    <col min="11015" max="11015" width="8.7109375" style="51" customWidth="1"/>
    <col min="11016" max="11016" width="11.28515625" style="51" customWidth="1"/>
    <col min="11017" max="11017" width="13.28515625" style="51" customWidth="1"/>
    <col min="11018" max="11019" width="9.7109375" style="51" customWidth="1"/>
    <col min="11020" max="11020" width="11.7109375" style="51" customWidth="1"/>
    <col min="11021" max="11021" width="9.140625" style="51" customWidth="1"/>
    <col min="11022" max="11022" width="21.5703125" style="51" customWidth="1"/>
    <col min="11023" max="11264" width="9.140625" style="51"/>
    <col min="11265" max="11265" width="35.5703125" style="51" customWidth="1"/>
    <col min="11266" max="11266" width="10.85546875" style="51" customWidth="1"/>
    <col min="11267" max="11267" width="30" style="51" customWidth="1"/>
    <col min="11268" max="11268" width="0" style="51" hidden="1" customWidth="1"/>
    <col min="11269" max="11269" width="37.7109375" style="51" customWidth="1"/>
    <col min="11270" max="11270" width="8.85546875" style="51" customWidth="1"/>
    <col min="11271" max="11271" width="8.7109375" style="51" customWidth="1"/>
    <col min="11272" max="11272" width="11.28515625" style="51" customWidth="1"/>
    <col min="11273" max="11273" width="13.28515625" style="51" customWidth="1"/>
    <col min="11274" max="11275" width="9.7109375" style="51" customWidth="1"/>
    <col min="11276" max="11276" width="11.7109375" style="51" customWidth="1"/>
    <col min="11277" max="11277" width="9.140625" style="51" customWidth="1"/>
    <col min="11278" max="11278" width="21.5703125" style="51" customWidth="1"/>
    <col min="11279" max="11520" width="9.140625" style="51"/>
    <col min="11521" max="11521" width="35.5703125" style="51" customWidth="1"/>
    <col min="11522" max="11522" width="10.85546875" style="51" customWidth="1"/>
    <col min="11523" max="11523" width="30" style="51" customWidth="1"/>
    <col min="11524" max="11524" width="0" style="51" hidden="1" customWidth="1"/>
    <col min="11525" max="11525" width="37.7109375" style="51" customWidth="1"/>
    <col min="11526" max="11526" width="8.85546875" style="51" customWidth="1"/>
    <col min="11527" max="11527" width="8.7109375" style="51" customWidth="1"/>
    <col min="11528" max="11528" width="11.28515625" style="51" customWidth="1"/>
    <col min="11529" max="11529" width="13.28515625" style="51" customWidth="1"/>
    <col min="11530" max="11531" width="9.7109375" style="51" customWidth="1"/>
    <col min="11532" max="11532" width="11.7109375" style="51" customWidth="1"/>
    <col min="11533" max="11533" width="9.140625" style="51" customWidth="1"/>
    <col min="11534" max="11534" width="21.5703125" style="51" customWidth="1"/>
    <col min="11535" max="11776" width="9.140625" style="51"/>
    <col min="11777" max="11777" width="35.5703125" style="51" customWidth="1"/>
    <col min="11778" max="11778" width="10.85546875" style="51" customWidth="1"/>
    <col min="11779" max="11779" width="30" style="51" customWidth="1"/>
    <col min="11780" max="11780" width="0" style="51" hidden="1" customWidth="1"/>
    <col min="11781" max="11781" width="37.7109375" style="51" customWidth="1"/>
    <col min="11782" max="11782" width="8.85546875" style="51" customWidth="1"/>
    <col min="11783" max="11783" width="8.7109375" style="51" customWidth="1"/>
    <col min="11784" max="11784" width="11.28515625" style="51" customWidth="1"/>
    <col min="11785" max="11785" width="13.28515625" style="51" customWidth="1"/>
    <col min="11786" max="11787" width="9.7109375" style="51" customWidth="1"/>
    <col min="11788" max="11788" width="11.7109375" style="51" customWidth="1"/>
    <col min="11789" max="11789" width="9.140625" style="51" customWidth="1"/>
    <col min="11790" max="11790" width="21.5703125" style="51" customWidth="1"/>
    <col min="11791" max="12032" width="9.140625" style="51"/>
    <col min="12033" max="12033" width="35.5703125" style="51" customWidth="1"/>
    <col min="12034" max="12034" width="10.85546875" style="51" customWidth="1"/>
    <col min="12035" max="12035" width="30" style="51" customWidth="1"/>
    <col min="12036" max="12036" width="0" style="51" hidden="1" customWidth="1"/>
    <col min="12037" max="12037" width="37.7109375" style="51" customWidth="1"/>
    <col min="12038" max="12038" width="8.85546875" style="51" customWidth="1"/>
    <col min="12039" max="12039" width="8.7109375" style="51" customWidth="1"/>
    <col min="12040" max="12040" width="11.28515625" style="51" customWidth="1"/>
    <col min="12041" max="12041" width="13.28515625" style="51" customWidth="1"/>
    <col min="12042" max="12043" width="9.7109375" style="51" customWidth="1"/>
    <col min="12044" max="12044" width="11.7109375" style="51" customWidth="1"/>
    <col min="12045" max="12045" width="9.140625" style="51" customWidth="1"/>
    <col min="12046" max="12046" width="21.5703125" style="51" customWidth="1"/>
    <col min="12047" max="12288" width="9.140625" style="51"/>
    <col min="12289" max="12289" width="35.5703125" style="51" customWidth="1"/>
    <col min="12290" max="12290" width="10.85546875" style="51" customWidth="1"/>
    <col min="12291" max="12291" width="30" style="51" customWidth="1"/>
    <col min="12292" max="12292" width="0" style="51" hidden="1" customWidth="1"/>
    <col min="12293" max="12293" width="37.7109375" style="51" customWidth="1"/>
    <col min="12294" max="12294" width="8.85546875" style="51" customWidth="1"/>
    <col min="12295" max="12295" width="8.7109375" style="51" customWidth="1"/>
    <col min="12296" max="12296" width="11.28515625" style="51" customWidth="1"/>
    <col min="12297" max="12297" width="13.28515625" style="51" customWidth="1"/>
    <col min="12298" max="12299" width="9.7109375" style="51" customWidth="1"/>
    <col min="12300" max="12300" width="11.7109375" style="51" customWidth="1"/>
    <col min="12301" max="12301" width="9.140625" style="51" customWidth="1"/>
    <col min="12302" max="12302" width="21.5703125" style="51" customWidth="1"/>
    <col min="12303" max="12544" width="9.140625" style="51"/>
    <col min="12545" max="12545" width="35.5703125" style="51" customWidth="1"/>
    <col min="12546" max="12546" width="10.85546875" style="51" customWidth="1"/>
    <col min="12547" max="12547" width="30" style="51" customWidth="1"/>
    <col min="12548" max="12548" width="0" style="51" hidden="1" customWidth="1"/>
    <col min="12549" max="12549" width="37.7109375" style="51" customWidth="1"/>
    <col min="12550" max="12550" width="8.85546875" style="51" customWidth="1"/>
    <col min="12551" max="12551" width="8.7109375" style="51" customWidth="1"/>
    <col min="12552" max="12552" width="11.28515625" style="51" customWidth="1"/>
    <col min="12553" max="12553" width="13.28515625" style="51" customWidth="1"/>
    <col min="12554" max="12555" width="9.7109375" style="51" customWidth="1"/>
    <col min="12556" max="12556" width="11.7109375" style="51" customWidth="1"/>
    <col min="12557" max="12557" width="9.140625" style="51" customWidth="1"/>
    <col min="12558" max="12558" width="21.5703125" style="51" customWidth="1"/>
    <col min="12559" max="12800" width="9.140625" style="51"/>
    <col min="12801" max="12801" width="35.5703125" style="51" customWidth="1"/>
    <col min="12802" max="12802" width="10.85546875" style="51" customWidth="1"/>
    <col min="12803" max="12803" width="30" style="51" customWidth="1"/>
    <col min="12804" max="12804" width="0" style="51" hidden="1" customWidth="1"/>
    <col min="12805" max="12805" width="37.7109375" style="51" customWidth="1"/>
    <col min="12806" max="12806" width="8.85546875" style="51" customWidth="1"/>
    <col min="12807" max="12807" width="8.7109375" style="51" customWidth="1"/>
    <col min="12808" max="12808" width="11.28515625" style="51" customWidth="1"/>
    <col min="12809" max="12809" width="13.28515625" style="51" customWidth="1"/>
    <col min="12810" max="12811" width="9.7109375" style="51" customWidth="1"/>
    <col min="12812" max="12812" width="11.7109375" style="51" customWidth="1"/>
    <col min="12813" max="12813" width="9.140625" style="51" customWidth="1"/>
    <col min="12814" max="12814" width="21.5703125" style="51" customWidth="1"/>
    <col min="12815" max="13056" width="9.140625" style="51"/>
    <col min="13057" max="13057" width="35.5703125" style="51" customWidth="1"/>
    <col min="13058" max="13058" width="10.85546875" style="51" customWidth="1"/>
    <col min="13059" max="13059" width="30" style="51" customWidth="1"/>
    <col min="13060" max="13060" width="0" style="51" hidden="1" customWidth="1"/>
    <col min="13061" max="13061" width="37.7109375" style="51" customWidth="1"/>
    <col min="13062" max="13062" width="8.85546875" style="51" customWidth="1"/>
    <col min="13063" max="13063" width="8.7109375" style="51" customWidth="1"/>
    <col min="13064" max="13064" width="11.28515625" style="51" customWidth="1"/>
    <col min="13065" max="13065" width="13.28515625" style="51" customWidth="1"/>
    <col min="13066" max="13067" width="9.7109375" style="51" customWidth="1"/>
    <col min="13068" max="13068" width="11.7109375" style="51" customWidth="1"/>
    <col min="13069" max="13069" width="9.140625" style="51" customWidth="1"/>
    <col min="13070" max="13070" width="21.5703125" style="51" customWidth="1"/>
    <col min="13071" max="13312" width="9.140625" style="51"/>
    <col min="13313" max="13313" width="35.5703125" style="51" customWidth="1"/>
    <col min="13314" max="13314" width="10.85546875" style="51" customWidth="1"/>
    <col min="13315" max="13315" width="30" style="51" customWidth="1"/>
    <col min="13316" max="13316" width="0" style="51" hidden="1" customWidth="1"/>
    <col min="13317" max="13317" width="37.7109375" style="51" customWidth="1"/>
    <col min="13318" max="13318" width="8.85546875" style="51" customWidth="1"/>
    <col min="13319" max="13319" width="8.7109375" style="51" customWidth="1"/>
    <col min="13320" max="13320" width="11.28515625" style="51" customWidth="1"/>
    <col min="13321" max="13321" width="13.28515625" style="51" customWidth="1"/>
    <col min="13322" max="13323" width="9.7109375" style="51" customWidth="1"/>
    <col min="13324" max="13324" width="11.7109375" style="51" customWidth="1"/>
    <col min="13325" max="13325" width="9.140625" style="51" customWidth="1"/>
    <col min="13326" max="13326" width="21.5703125" style="51" customWidth="1"/>
    <col min="13327" max="13568" width="9.140625" style="51"/>
    <col min="13569" max="13569" width="35.5703125" style="51" customWidth="1"/>
    <col min="13570" max="13570" width="10.85546875" style="51" customWidth="1"/>
    <col min="13571" max="13571" width="30" style="51" customWidth="1"/>
    <col min="13572" max="13572" width="0" style="51" hidden="1" customWidth="1"/>
    <col min="13573" max="13573" width="37.7109375" style="51" customWidth="1"/>
    <col min="13574" max="13574" width="8.85546875" style="51" customWidth="1"/>
    <col min="13575" max="13575" width="8.7109375" style="51" customWidth="1"/>
    <col min="13576" max="13576" width="11.28515625" style="51" customWidth="1"/>
    <col min="13577" max="13577" width="13.28515625" style="51" customWidth="1"/>
    <col min="13578" max="13579" width="9.7109375" style="51" customWidth="1"/>
    <col min="13580" max="13580" width="11.7109375" style="51" customWidth="1"/>
    <col min="13581" max="13581" width="9.140625" style="51" customWidth="1"/>
    <col min="13582" max="13582" width="21.5703125" style="51" customWidth="1"/>
    <col min="13583" max="13824" width="9.140625" style="51"/>
    <col min="13825" max="13825" width="35.5703125" style="51" customWidth="1"/>
    <col min="13826" max="13826" width="10.85546875" style="51" customWidth="1"/>
    <col min="13827" max="13827" width="30" style="51" customWidth="1"/>
    <col min="13828" max="13828" width="0" style="51" hidden="1" customWidth="1"/>
    <col min="13829" max="13829" width="37.7109375" style="51" customWidth="1"/>
    <col min="13830" max="13830" width="8.85546875" style="51" customWidth="1"/>
    <col min="13831" max="13831" width="8.7109375" style="51" customWidth="1"/>
    <col min="13832" max="13832" width="11.28515625" style="51" customWidth="1"/>
    <col min="13833" max="13833" width="13.28515625" style="51" customWidth="1"/>
    <col min="13834" max="13835" width="9.7109375" style="51" customWidth="1"/>
    <col min="13836" max="13836" width="11.7109375" style="51" customWidth="1"/>
    <col min="13837" max="13837" width="9.140625" style="51" customWidth="1"/>
    <col min="13838" max="13838" width="21.5703125" style="51" customWidth="1"/>
    <col min="13839" max="14080" width="9.140625" style="51"/>
    <col min="14081" max="14081" width="35.5703125" style="51" customWidth="1"/>
    <col min="14082" max="14082" width="10.85546875" style="51" customWidth="1"/>
    <col min="14083" max="14083" width="30" style="51" customWidth="1"/>
    <col min="14084" max="14084" width="0" style="51" hidden="1" customWidth="1"/>
    <col min="14085" max="14085" width="37.7109375" style="51" customWidth="1"/>
    <col min="14086" max="14086" width="8.85546875" style="51" customWidth="1"/>
    <col min="14087" max="14087" width="8.7109375" style="51" customWidth="1"/>
    <col min="14088" max="14088" width="11.28515625" style="51" customWidth="1"/>
    <col min="14089" max="14089" width="13.28515625" style="51" customWidth="1"/>
    <col min="14090" max="14091" width="9.7109375" style="51" customWidth="1"/>
    <col min="14092" max="14092" width="11.7109375" style="51" customWidth="1"/>
    <col min="14093" max="14093" width="9.140625" style="51" customWidth="1"/>
    <col min="14094" max="14094" width="21.5703125" style="51" customWidth="1"/>
    <col min="14095" max="14336" width="9.140625" style="51"/>
    <col min="14337" max="14337" width="35.5703125" style="51" customWidth="1"/>
    <col min="14338" max="14338" width="10.85546875" style="51" customWidth="1"/>
    <col min="14339" max="14339" width="30" style="51" customWidth="1"/>
    <col min="14340" max="14340" width="0" style="51" hidden="1" customWidth="1"/>
    <col min="14341" max="14341" width="37.7109375" style="51" customWidth="1"/>
    <col min="14342" max="14342" width="8.85546875" style="51" customWidth="1"/>
    <col min="14343" max="14343" width="8.7109375" style="51" customWidth="1"/>
    <col min="14344" max="14344" width="11.28515625" style="51" customWidth="1"/>
    <col min="14345" max="14345" width="13.28515625" style="51" customWidth="1"/>
    <col min="14346" max="14347" width="9.7109375" style="51" customWidth="1"/>
    <col min="14348" max="14348" width="11.7109375" style="51" customWidth="1"/>
    <col min="14349" max="14349" width="9.140625" style="51" customWidth="1"/>
    <col min="14350" max="14350" width="21.5703125" style="51" customWidth="1"/>
    <col min="14351" max="14592" width="9.140625" style="51"/>
    <col min="14593" max="14593" width="35.5703125" style="51" customWidth="1"/>
    <col min="14594" max="14594" width="10.85546875" style="51" customWidth="1"/>
    <col min="14595" max="14595" width="30" style="51" customWidth="1"/>
    <col min="14596" max="14596" width="0" style="51" hidden="1" customWidth="1"/>
    <col min="14597" max="14597" width="37.7109375" style="51" customWidth="1"/>
    <col min="14598" max="14598" width="8.85546875" style="51" customWidth="1"/>
    <col min="14599" max="14599" width="8.7109375" style="51" customWidth="1"/>
    <col min="14600" max="14600" width="11.28515625" style="51" customWidth="1"/>
    <col min="14601" max="14601" width="13.28515625" style="51" customWidth="1"/>
    <col min="14602" max="14603" width="9.7109375" style="51" customWidth="1"/>
    <col min="14604" max="14604" width="11.7109375" style="51" customWidth="1"/>
    <col min="14605" max="14605" width="9.140625" style="51" customWidth="1"/>
    <col min="14606" max="14606" width="21.5703125" style="51" customWidth="1"/>
    <col min="14607" max="14848" width="9.140625" style="51"/>
    <col min="14849" max="14849" width="35.5703125" style="51" customWidth="1"/>
    <col min="14850" max="14850" width="10.85546875" style="51" customWidth="1"/>
    <col min="14851" max="14851" width="30" style="51" customWidth="1"/>
    <col min="14852" max="14852" width="0" style="51" hidden="1" customWidth="1"/>
    <col min="14853" max="14853" width="37.7109375" style="51" customWidth="1"/>
    <col min="14854" max="14854" width="8.85546875" style="51" customWidth="1"/>
    <col min="14855" max="14855" width="8.7109375" style="51" customWidth="1"/>
    <col min="14856" max="14856" width="11.28515625" style="51" customWidth="1"/>
    <col min="14857" max="14857" width="13.28515625" style="51" customWidth="1"/>
    <col min="14858" max="14859" width="9.7109375" style="51" customWidth="1"/>
    <col min="14860" max="14860" width="11.7109375" style="51" customWidth="1"/>
    <col min="14861" max="14861" width="9.140625" style="51" customWidth="1"/>
    <col min="14862" max="14862" width="21.5703125" style="51" customWidth="1"/>
    <col min="14863" max="15104" width="9.140625" style="51"/>
    <col min="15105" max="15105" width="35.5703125" style="51" customWidth="1"/>
    <col min="15106" max="15106" width="10.85546875" style="51" customWidth="1"/>
    <col min="15107" max="15107" width="30" style="51" customWidth="1"/>
    <col min="15108" max="15108" width="0" style="51" hidden="1" customWidth="1"/>
    <col min="15109" max="15109" width="37.7109375" style="51" customWidth="1"/>
    <col min="15110" max="15110" width="8.85546875" style="51" customWidth="1"/>
    <col min="15111" max="15111" width="8.7109375" style="51" customWidth="1"/>
    <col min="15112" max="15112" width="11.28515625" style="51" customWidth="1"/>
    <col min="15113" max="15113" width="13.28515625" style="51" customWidth="1"/>
    <col min="15114" max="15115" width="9.7109375" style="51" customWidth="1"/>
    <col min="15116" max="15116" width="11.7109375" style="51" customWidth="1"/>
    <col min="15117" max="15117" width="9.140625" style="51" customWidth="1"/>
    <col min="15118" max="15118" width="21.5703125" style="51" customWidth="1"/>
    <col min="15119" max="15360" width="9.140625" style="51"/>
    <col min="15361" max="15361" width="35.5703125" style="51" customWidth="1"/>
    <col min="15362" max="15362" width="10.85546875" style="51" customWidth="1"/>
    <col min="15363" max="15363" width="30" style="51" customWidth="1"/>
    <col min="15364" max="15364" width="0" style="51" hidden="1" customWidth="1"/>
    <col min="15365" max="15365" width="37.7109375" style="51" customWidth="1"/>
    <col min="15366" max="15366" width="8.85546875" style="51" customWidth="1"/>
    <col min="15367" max="15367" width="8.7109375" style="51" customWidth="1"/>
    <col min="15368" max="15368" width="11.28515625" style="51" customWidth="1"/>
    <col min="15369" max="15369" width="13.28515625" style="51" customWidth="1"/>
    <col min="15370" max="15371" width="9.7109375" style="51" customWidth="1"/>
    <col min="15372" max="15372" width="11.7109375" style="51" customWidth="1"/>
    <col min="15373" max="15373" width="9.140625" style="51" customWidth="1"/>
    <col min="15374" max="15374" width="21.5703125" style="51" customWidth="1"/>
    <col min="15375" max="15616" width="9.140625" style="51"/>
    <col min="15617" max="15617" width="35.5703125" style="51" customWidth="1"/>
    <col min="15618" max="15618" width="10.85546875" style="51" customWidth="1"/>
    <col min="15619" max="15619" width="30" style="51" customWidth="1"/>
    <col min="15620" max="15620" width="0" style="51" hidden="1" customWidth="1"/>
    <col min="15621" max="15621" width="37.7109375" style="51" customWidth="1"/>
    <col min="15622" max="15622" width="8.85546875" style="51" customWidth="1"/>
    <col min="15623" max="15623" width="8.7109375" style="51" customWidth="1"/>
    <col min="15624" max="15624" width="11.28515625" style="51" customWidth="1"/>
    <col min="15625" max="15625" width="13.28515625" style="51" customWidth="1"/>
    <col min="15626" max="15627" width="9.7109375" style="51" customWidth="1"/>
    <col min="15628" max="15628" width="11.7109375" style="51" customWidth="1"/>
    <col min="15629" max="15629" width="9.140625" style="51" customWidth="1"/>
    <col min="15630" max="15630" width="21.5703125" style="51" customWidth="1"/>
    <col min="15631" max="15872" width="9.140625" style="51"/>
    <col min="15873" max="15873" width="35.5703125" style="51" customWidth="1"/>
    <col min="15874" max="15874" width="10.85546875" style="51" customWidth="1"/>
    <col min="15875" max="15875" width="30" style="51" customWidth="1"/>
    <col min="15876" max="15876" width="0" style="51" hidden="1" customWidth="1"/>
    <col min="15877" max="15877" width="37.7109375" style="51" customWidth="1"/>
    <col min="15878" max="15878" width="8.85546875" style="51" customWidth="1"/>
    <col min="15879" max="15879" width="8.7109375" style="51" customWidth="1"/>
    <col min="15880" max="15880" width="11.28515625" style="51" customWidth="1"/>
    <col min="15881" max="15881" width="13.28515625" style="51" customWidth="1"/>
    <col min="15882" max="15883" width="9.7109375" style="51" customWidth="1"/>
    <col min="15884" max="15884" width="11.7109375" style="51" customWidth="1"/>
    <col min="15885" max="15885" width="9.140625" style="51" customWidth="1"/>
    <col min="15886" max="15886" width="21.5703125" style="51" customWidth="1"/>
    <col min="15887" max="16128" width="9.140625" style="51"/>
    <col min="16129" max="16129" width="35.5703125" style="51" customWidth="1"/>
    <col min="16130" max="16130" width="10.85546875" style="51" customWidth="1"/>
    <col min="16131" max="16131" width="30" style="51" customWidth="1"/>
    <col min="16132" max="16132" width="0" style="51" hidden="1" customWidth="1"/>
    <col min="16133" max="16133" width="37.7109375" style="51" customWidth="1"/>
    <col min="16134" max="16134" width="8.85546875" style="51" customWidth="1"/>
    <col min="16135" max="16135" width="8.7109375" style="51" customWidth="1"/>
    <col min="16136" max="16136" width="11.28515625" style="51" customWidth="1"/>
    <col min="16137" max="16137" width="13.28515625" style="51" customWidth="1"/>
    <col min="16138" max="16139" width="9.7109375" style="51" customWidth="1"/>
    <col min="16140" max="16140" width="11.7109375" style="51" customWidth="1"/>
    <col min="16141" max="16141" width="9.140625" style="51" customWidth="1"/>
    <col min="16142" max="16142" width="21.5703125" style="51" customWidth="1"/>
    <col min="16143" max="16384" width="9.140625" style="51"/>
  </cols>
  <sheetData>
    <row r="1" spans="1:14" ht="24" hidden="1" customHeight="1" x14ac:dyDescent="0.2">
      <c r="A1" s="44"/>
      <c r="B1" s="45"/>
      <c r="C1" s="45"/>
      <c r="D1" s="45"/>
      <c r="E1" s="46"/>
      <c r="F1" s="47"/>
      <c r="G1" s="47"/>
      <c r="H1" s="48"/>
      <c r="I1" s="48"/>
      <c r="J1" s="47"/>
      <c r="K1" s="47"/>
      <c r="L1" s="49" t="e">
        <f>K1/F1</f>
        <v>#DIV/0!</v>
      </c>
      <c r="M1" s="50"/>
    </row>
    <row r="2" spans="1:14" ht="24" hidden="1" customHeight="1" x14ac:dyDescent="0.2">
      <c r="A2" s="52"/>
      <c r="B2" s="52"/>
      <c r="C2" s="52"/>
      <c r="D2" s="52"/>
      <c r="E2" s="53"/>
      <c r="F2" s="54"/>
      <c r="G2" s="54"/>
      <c r="H2" s="53"/>
      <c r="I2" s="53"/>
      <c r="J2" s="54"/>
      <c r="K2" s="54"/>
      <c r="L2" s="54"/>
      <c r="M2" s="54"/>
    </row>
    <row r="3" spans="1:14" s="57" customFormat="1" hidden="1" x14ac:dyDescent="0.25">
      <c r="A3" s="55"/>
      <c r="B3" s="55"/>
      <c r="C3" s="55"/>
      <c r="D3" s="55"/>
      <c r="E3" s="56"/>
      <c r="F3" s="56"/>
      <c r="G3" s="56"/>
      <c r="H3" s="56"/>
      <c r="I3" s="56"/>
      <c r="J3" s="56"/>
      <c r="K3" s="56"/>
      <c r="L3" s="56"/>
      <c r="M3" s="56"/>
    </row>
    <row r="4" spans="1:14" s="57" customFormat="1" ht="36.75" customHeight="1" x14ac:dyDescent="0.25">
      <c r="A4" s="787" t="s">
        <v>675</v>
      </c>
      <c r="B4" s="788"/>
      <c r="C4" s="788"/>
      <c r="D4" s="788"/>
      <c r="E4" s="788"/>
      <c r="F4" s="788"/>
      <c r="G4" s="788"/>
      <c r="H4" s="788"/>
      <c r="I4" s="788"/>
      <c r="J4" s="788"/>
      <c r="K4" s="788"/>
      <c r="L4" s="788"/>
      <c r="M4" s="788"/>
    </row>
    <row r="5" spans="1:14" s="57" customFormat="1" x14ac:dyDescent="0.25">
      <c r="A5" s="360" t="s">
        <v>232</v>
      </c>
      <c r="B5" s="361">
        <v>2026</v>
      </c>
      <c r="E5" s="362"/>
      <c r="F5" s="362"/>
      <c r="G5" s="362"/>
      <c r="H5" s="362"/>
      <c r="I5" s="362"/>
      <c r="J5" s="362"/>
      <c r="K5" s="362"/>
      <c r="L5" s="362"/>
      <c r="M5" s="362"/>
    </row>
    <row r="6" spans="1:14" s="57" customFormat="1" x14ac:dyDescent="0.25">
      <c r="A6" s="360" t="s">
        <v>233</v>
      </c>
      <c r="B6" s="361" t="s">
        <v>4</v>
      </c>
      <c r="E6" s="362"/>
      <c r="F6" s="362"/>
      <c r="G6" s="362"/>
      <c r="H6" s="362"/>
      <c r="I6" s="362"/>
      <c r="J6" s="362"/>
      <c r="K6" s="362"/>
      <c r="L6" s="362"/>
      <c r="M6" s="362"/>
    </row>
    <row r="7" spans="1:14" s="57" customFormat="1" x14ac:dyDescent="0.25">
      <c r="E7" s="362"/>
      <c r="F7" s="362"/>
      <c r="G7" s="362"/>
      <c r="H7" s="362"/>
      <c r="I7" s="362"/>
      <c r="J7" s="362"/>
      <c r="K7" s="362"/>
      <c r="L7" s="362"/>
      <c r="M7" s="362"/>
    </row>
    <row r="8" spans="1:14" s="57" customFormat="1" x14ac:dyDescent="0.25">
      <c r="E8" s="362"/>
      <c r="F8" s="362"/>
      <c r="G8" s="362"/>
      <c r="H8" s="362"/>
      <c r="I8" s="362"/>
      <c r="J8" s="362"/>
      <c r="K8" s="362"/>
      <c r="L8" s="362"/>
      <c r="M8" s="362"/>
    </row>
    <row r="9" spans="1:14" s="57" customFormat="1" x14ac:dyDescent="0.25">
      <c r="A9" s="786" t="s">
        <v>234</v>
      </c>
      <c r="B9" s="786" t="s">
        <v>235</v>
      </c>
      <c r="C9" s="786"/>
      <c r="D9" s="786"/>
      <c r="E9" s="786"/>
      <c r="F9" s="786"/>
      <c r="G9" s="786"/>
      <c r="H9" s="786"/>
      <c r="I9" s="786"/>
      <c r="J9" s="786"/>
      <c r="K9" s="786"/>
      <c r="L9" s="786"/>
      <c r="M9" s="786"/>
    </row>
    <row r="10" spans="1:14" s="57" customFormat="1" ht="51" x14ac:dyDescent="0.25">
      <c r="A10" s="786"/>
      <c r="B10" s="363" t="s">
        <v>236</v>
      </c>
      <c r="C10" s="363" t="s">
        <v>237</v>
      </c>
      <c r="D10" s="363" t="s">
        <v>676</v>
      </c>
      <c r="E10" s="364" t="s">
        <v>238</v>
      </c>
      <c r="F10" s="364" t="s">
        <v>239</v>
      </c>
      <c r="G10" s="364" t="s">
        <v>240</v>
      </c>
      <c r="H10" s="364" t="s">
        <v>241</v>
      </c>
      <c r="I10" s="364" t="s">
        <v>242</v>
      </c>
      <c r="J10" s="364" t="s">
        <v>243</v>
      </c>
      <c r="K10" s="364" t="s">
        <v>244</v>
      </c>
      <c r="L10" s="364" t="s">
        <v>245</v>
      </c>
      <c r="M10" s="364" t="s">
        <v>246</v>
      </c>
      <c r="N10" s="58"/>
    </row>
    <row r="11" spans="1:14" s="57" customFormat="1" x14ac:dyDescent="0.25">
      <c r="A11" s="365"/>
      <c r="B11" s="365"/>
      <c r="C11" s="365"/>
      <c r="D11" s="365"/>
      <c r="E11" s="215"/>
      <c r="F11" s="215"/>
      <c r="G11" s="215"/>
      <c r="H11" s="215"/>
      <c r="I11" s="215"/>
      <c r="J11" s="215"/>
      <c r="K11" s="215"/>
      <c r="L11" s="215"/>
      <c r="M11" s="215"/>
    </row>
    <row r="12" spans="1:14" s="57" customFormat="1" x14ac:dyDescent="0.25">
      <c r="A12" s="365"/>
      <c r="B12" s="365"/>
      <c r="C12" s="365"/>
      <c r="D12" s="365"/>
      <c r="E12" s="215"/>
      <c r="F12" s="215"/>
      <c r="G12" s="215"/>
      <c r="H12" s="215"/>
      <c r="I12" s="215"/>
      <c r="J12" s="215"/>
      <c r="K12" s="215"/>
      <c r="L12" s="215"/>
      <c r="M12" s="215"/>
    </row>
    <row r="13" spans="1:14" s="57" customFormat="1" x14ac:dyDescent="0.25">
      <c r="A13" s="365"/>
      <c r="B13" s="365"/>
      <c r="C13" s="365"/>
      <c r="D13" s="365"/>
      <c r="E13" s="215"/>
      <c r="F13" s="215"/>
      <c r="G13" s="215"/>
      <c r="H13" s="215"/>
      <c r="I13" s="215"/>
      <c r="J13" s="215"/>
      <c r="K13" s="215"/>
      <c r="L13" s="215"/>
      <c r="M13" s="215"/>
    </row>
    <row r="14" spans="1:14" s="57" customFormat="1" x14ac:dyDescent="0.25">
      <c r="A14" s="365"/>
      <c r="B14" s="365"/>
      <c r="C14" s="365"/>
      <c r="D14" s="365"/>
      <c r="E14" s="215"/>
      <c r="F14" s="215"/>
      <c r="G14" s="215"/>
      <c r="H14" s="215"/>
      <c r="I14" s="215"/>
      <c r="J14" s="215"/>
      <c r="K14" s="215"/>
      <c r="L14" s="215"/>
      <c r="M14" s="215"/>
    </row>
    <row r="15" spans="1:14" s="57" customFormat="1" x14ac:dyDescent="0.25">
      <c r="A15" s="365"/>
      <c r="B15" s="365"/>
      <c r="C15" s="365"/>
      <c r="D15" s="365"/>
      <c r="E15" s="215"/>
      <c r="F15" s="215"/>
      <c r="G15" s="215"/>
      <c r="H15" s="215"/>
      <c r="I15" s="215"/>
      <c r="J15" s="215"/>
      <c r="K15" s="215"/>
      <c r="L15" s="215"/>
      <c r="M15" s="215"/>
    </row>
    <row r="16" spans="1:14" s="57" customFormat="1" x14ac:dyDescent="0.25">
      <c r="A16" s="365"/>
      <c r="B16" s="365"/>
      <c r="C16" s="365"/>
      <c r="D16" s="365"/>
      <c r="E16" s="215"/>
      <c r="F16" s="215"/>
      <c r="G16" s="215"/>
      <c r="H16" s="215"/>
      <c r="I16" s="215"/>
      <c r="J16" s="215"/>
      <c r="K16" s="215"/>
      <c r="L16" s="215"/>
      <c r="M16" s="215"/>
    </row>
    <row r="17" spans="1:13" s="57" customFormat="1" x14ac:dyDescent="0.25">
      <c r="A17" s="365"/>
      <c r="B17" s="365"/>
      <c r="C17" s="365"/>
      <c r="D17" s="365"/>
      <c r="E17" s="215"/>
      <c r="F17" s="215"/>
      <c r="G17" s="215"/>
      <c r="H17" s="215"/>
      <c r="I17" s="215"/>
      <c r="J17" s="215"/>
      <c r="K17" s="215"/>
      <c r="L17" s="215"/>
      <c r="M17" s="215"/>
    </row>
    <row r="18" spans="1:13" x14ac:dyDescent="0.2">
      <c r="A18" s="366"/>
      <c r="B18" s="366"/>
      <c r="C18" s="366"/>
      <c r="D18" s="366"/>
      <c r="E18" s="367"/>
      <c r="F18" s="367"/>
      <c r="G18" s="367"/>
      <c r="H18" s="367"/>
      <c r="I18" s="367"/>
      <c r="J18" s="367"/>
      <c r="K18" s="367"/>
      <c r="L18" s="367"/>
      <c r="M18" s="367"/>
    </row>
    <row r="19" spans="1:13" x14ac:dyDescent="0.2">
      <c r="A19" s="366"/>
      <c r="B19" s="366"/>
      <c r="C19" s="366"/>
      <c r="D19" s="366"/>
      <c r="E19" s="367"/>
      <c r="F19" s="367"/>
      <c r="G19" s="367"/>
      <c r="H19" s="367"/>
      <c r="I19" s="367"/>
      <c r="J19" s="367"/>
      <c r="K19" s="367"/>
      <c r="L19" s="367"/>
      <c r="M19" s="367"/>
    </row>
    <row r="20" spans="1:13" x14ac:dyDescent="0.2">
      <c r="A20" s="366"/>
      <c r="B20" s="366"/>
      <c r="C20" s="366"/>
      <c r="D20" s="366"/>
      <c r="E20" s="367"/>
      <c r="F20" s="367"/>
      <c r="G20" s="367"/>
      <c r="H20" s="367"/>
      <c r="I20" s="367"/>
      <c r="J20" s="367"/>
      <c r="K20" s="367"/>
      <c r="L20" s="367"/>
      <c r="M20" s="367"/>
    </row>
    <row r="21" spans="1:13" x14ac:dyDescent="0.2">
      <c r="A21" s="366"/>
      <c r="B21" s="366"/>
      <c r="C21" s="366"/>
      <c r="D21" s="366"/>
      <c r="E21" s="367"/>
      <c r="F21" s="367"/>
      <c r="G21" s="367"/>
      <c r="H21" s="367"/>
      <c r="I21" s="367"/>
      <c r="J21" s="367"/>
      <c r="K21" s="367"/>
      <c r="L21" s="367"/>
      <c r="M21" s="367"/>
    </row>
    <row r="22" spans="1:13" x14ac:dyDescent="0.2">
      <c r="A22" s="366"/>
      <c r="B22" s="366"/>
      <c r="C22" s="366"/>
      <c r="D22" s="366"/>
      <c r="E22" s="367"/>
      <c r="F22" s="367"/>
      <c r="G22" s="367"/>
      <c r="H22" s="367"/>
      <c r="I22" s="367"/>
      <c r="J22" s="367"/>
      <c r="K22" s="367"/>
      <c r="L22" s="367"/>
      <c r="M22" s="367"/>
    </row>
    <row r="24" spans="1:13" x14ac:dyDescent="0.2">
      <c r="A24" s="789" t="s">
        <v>711</v>
      </c>
      <c r="B24" s="790"/>
      <c r="C24" s="790"/>
      <c r="D24" s="790"/>
      <c r="E24" s="790"/>
      <c r="F24" s="790"/>
      <c r="G24" s="790"/>
      <c r="H24" s="790"/>
      <c r="I24" s="790"/>
      <c r="J24" s="790"/>
      <c r="K24" s="790"/>
      <c r="L24" s="790"/>
      <c r="M24" s="790"/>
    </row>
    <row r="25" spans="1:13" x14ac:dyDescent="0.2">
      <c r="A25" s="790"/>
      <c r="B25" s="790"/>
      <c r="C25" s="790"/>
      <c r="D25" s="790"/>
      <c r="E25" s="790"/>
      <c r="F25" s="790"/>
      <c r="G25" s="790"/>
      <c r="H25" s="790"/>
      <c r="I25" s="790"/>
      <c r="J25" s="790"/>
      <c r="K25" s="790"/>
      <c r="L25" s="790"/>
      <c r="M25" s="790"/>
    </row>
    <row r="26" spans="1:13" x14ac:dyDescent="0.2">
      <c r="A26" s="790"/>
      <c r="B26" s="790"/>
      <c r="C26" s="790"/>
      <c r="D26" s="790"/>
      <c r="E26" s="790"/>
      <c r="F26" s="790"/>
      <c r="G26" s="790"/>
      <c r="H26" s="790"/>
      <c r="I26" s="790"/>
      <c r="J26" s="790"/>
      <c r="K26" s="790"/>
      <c r="L26" s="790"/>
      <c r="M26" s="790"/>
    </row>
    <row r="27" spans="1:13" x14ac:dyDescent="0.2">
      <c r="A27" s="790"/>
      <c r="B27" s="790"/>
      <c r="C27" s="790"/>
      <c r="D27" s="790"/>
      <c r="E27" s="790"/>
      <c r="F27" s="790"/>
      <c r="G27" s="790"/>
      <c r="H27" s="790"/>
      <c r="I27" s="790"/>
      <c r="J27" s="790"/>
      <c r="K27" s="790"/>
      <c r="L27" s="790"/>
      <c r="M27" s="790"/>
    </row>
  </sheetData>
  <mergeCells count="4">
    <mergeCell ref="A9:A10"/>
    <mergeCell ref="A4:M4"/>
    <mergeCell ref="B9:M9"/>
    <mergeCell ref="A24:M27"/>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7E19-F16F-4218-AE1B-FE6FDB58B63C}">
  <dimension ref="A2:G107"/>
  <sheetViews>
    <sheetView topLeftCell="B1" zoomScaleNormal="100" workbookViewId="0">
      <selection activeCell="K15" sqref="K15"/>
    </sheetView>
  </sheetViews>
  <sheetFormatPr defaultRowHeight="15" x14ac:dyDescent="0.25"/>
  <cols>
    <col min="1" max="1" width="2.85546875" style="60" hidden="1" customWidth="1"/>
    <col min="2" max="2" width="5.42578125" customWidth="1"/>
    <col min="3" max="3" width="75.85546875" customWidth="1"/>
    <col min="4" max="4" width="20.5703125" customWidth="1"/>
    <col min="5" max="5" width="20" customWidth="1"/>
    <col min="6" max="6" width="19" customWidth="1"/>
    <col min="7" max="7" width="19.28515625" customWidth="1"/>
    <col min="8" max="8" width="25.140625" customWidth="1"/>
    <col min="257" max="257" width="0" hidden="1" customWidth="1"/>
    <col min="258" max="258" width="5.42578125" customWidth="1"/>
    <col min="259" max="259" width="75.85546875" customWidth="1"/>
    <col min="260" max="260" width="20.5703125" customWidth="1"/>
    <col min="261" max="261" width="20" customWidth="1"/>
    <col min="262" max="262" width="19" customWidth="1"/>
    <col min="263" max="263" width="19.28515625" customWidth="1"/>
    <col min="264" max="264" width="25.140625" customWidth="1"/>
    <col min="513" max="513" width="0" hidden="1" customWidth="1"/>
    <col min="514" max="514" width="5.42578125" customWidth="1"/>
    <col min="515" max="515" width="75.85546875" customWidth="1"/>
    <col min="516" max="516" width="20.5703125" customWidth="1"/>
    <col min="517" max="517" width="20" customWidth="1"/>
    <col min="518" max="518" width="19" customWidth="1"/>
    <col min="519" max="519" width="19.28515625" customWidth="1"/>
    <col min="520" max="520" width="25.140625" customWidth="1"/>
    <col min="769" max="769" width="0" hidden="1" customWidth="1"/>
    <col min="770" max="770" width="5.42578125" customWidth="1"/>
    <col min="771" max="771" width="75.85546875" customWidth="1"/>
    <col min="772" max="772" width="20.5703125" customWidth="1"/>
    <col min="773" max="773" width="20" customWidth="1"/>
    <col min="774" max="774" width="19" customWidth="1"/>
    <col min="775" max="775" width="19.28515625" customWidth="1"/>
    <col min="776" max="776" width="25.140625" customWidth="1"/>
    <col min="1025" max="1025" width="0" hidden="1" customWidth="1"/>
    <col min="1026" max="1026" width="5.42578125" customWidth="1"/>
    <col min="1027" max="1027" width="75.85546875" customWidth="1"/>
    <col min="1028" max="1028" width="20.5703125" customWidth="1"/>
    <col min="1029" max="1029" width="20" customWidth="1"/>
    <col min="1030" max="1030" width="19" customWidth="1"/>
    <col min="1031" max="1031" width="19.28515625" customWidth="1"/>
    <col min="1032" max="1032" width="25.140625" customWidth="1"/>
    <col min="1281" max="1281" width="0" hidden="1" customWidth="1"/>
    <col min="1282" max="1282" width="5.42578125" customWidth="1"/>
    <col min="1283" max="1283" width="75.85546875" customWidth="1"/>
    <col min="1284" max="1284" width="20.5703125" customWidth="1"/>
    <col min="1285" max="1285" width="20" customWidth="1"/>
    <col min="1286" max="1286" width="19" customWidth="1"/>
    <col min="1287" max="1287" width="19.28515625" customWidth="1"/>
    <col min="1288" max="1288" width="25.140625" customWidth="1"/>
    <col min="1537" max="1537" width="0" hidden="1" customWidth="1"/>
    <col min="1538" max="1538" width="5.42578125" customWidth="1"/>
    <col min="1539" max="1539" width="75.85546875" customWidth="1"/>
    <col min="1540" max="1540" width="20.5703125" customWidth="1"/>
    <col min="1541" max="1541" width="20" customWidth="1"/>
    <col min="1542" max="1542" width="19" customWidth="1"/>
    <col min="1543" max="1543" width="19.28515625" customWidth="1"/>
    <col min="1544" max="1544" width="25.140625" customWidth="1"/>
    <col min="1793" max="1793" width="0" hidden="1" customWidth="1"/>
    <col min="1794" max="1794" width="5.42578125" customWidth="1"/>
    <col min="1795" max="1795" width="75.85546875" customWidth="1"/>
    <col min="1796" max="1796" width="20.5703125" customWidth="1"/>
    <col min="1797" max="1797" width="20" customWidth="1"/>
    <col min="1798" max="1798" width="19" customWidth="1"/>
    <col min="1799" max="1799" width="19.28515625" customWidth="1"/>
    <col min="1800" max="1800" width="25.140625" customWidth="1"/>
    <col min="2049" max="2049" width="0" hidden="1" customWidth="1"/>
    <col min="2050" max="2050" width="5.42578125" customWidth="1"/>
    <col min="2051" max="2051" width="75.85546875" customWidth="1"/>
    <col min="2052" max="2052" width="20.5703125" customWidth="1"/>
    <col min="2053" max="2053" width="20" customWidth="1"/>
    <col min="2054" max="2054" width="19" customWidth="1"/>
    <col min="2055" max="2055" width="19.28515625" customWidth="1"/>
    <col min="2056" max="2056" width="25.140625" customWidth="1"/>
    <col min="2305" max="2305" width="0" hidden="1" customWidth="1"/>
    <col min="2306" max="2306" width="5.42578125" customWidth="1"/>
    <col min="2307" max="2307" width="75.85546875" customWidth="1"/>
    <col min="2308" max="2308" width="20.5703125" customWidth="1"/>
    <col min="2309" max="2309" width="20" customWidth="1"/>
    <col min="2310" max="2310" width="19" customWidth="1"/>
    <col min="2311" max="2311" width="19.28515625" customWidth="1"/>
    <col min="2312" max="2312" width="25.140625" customWidth="1"/>
    <col min="2561" max="2561" width="0" hidden="1" customWidth="1"/>
    <col min="2562" max="2562" width="5.42578125" customWidth="1"/>
    <col min="2563" max="2563" width="75.85546875" customWidth="1"/>
    <col min="2564" max="2564" width="20.5703125" customWidth="1"/>
    <col min="2565" max="2565" width="20" customWidth="1"/>
    <col min="2566" max="2566" width="19" customWidth="1"/>
    <col min="2567" max="2567" width="19.28515625" customWidth="1"/>
    <col min="2568" max="2568" width="25.140625" customWidth="1"/>
    <col min="2817" max="2817" width="0" hidden="1" customWidth="1"/>
    <col min="2818" max="2818" width="5.42578125" customWidth="1"/>
    <col min="2819" max="2819" width="75.85546875" customWidth="1"/>
    <col min="2820" max="2820" width="20.5703125" customWidth="1"/>
    <col min="2821" max="2821" width="20" customWidth="1"/>
    <col min="2822" max="2822" width="19" customWidth="1"/>
    <col min="2823" max="2823" width="19.28515625" customWidth="1"/>
    <col min="2824" max="2824" width="25.140625" customWidth="1"/>
    <col min="3073" max="3073" width="0" hidden="1" customWidth="1"/>
    <col min="3074" max="3074" width="5.42578125" customWidth="1"/>
    <col min="3075" max="3075" width="75.85546875" customWidth="1"/>
    <col min="3076" max="3076" width="20.5703125" customWidth="1"/>
    <col min="3077" max="3077" width="20" customWidth="1"/>
    <col min="3078" max="3078" width="19" customWidth="1"/>
    <col min="3079" max="3079" width="19.28515625" customWidth="1"/>
    <col min="3080" max="3080" width="25.140625" customWidth="1"/>
    <col min="3329" max="3329" width="0" hidden="1" customWidth="1"/>
    <col min="3330" max="3330" width="5.42578125" customWidth="1"/>
    <col min="3331" max="3331" width="75.85546875" customWidth="1"/>
    <col min="3332" max="3332" width="20.5703125" customWidth="1"/>
    <col min="3333" max="3333" width="20" customWidth="1"/>
    <col min="3334" max="3334" width="19" customWidth="1"/>
    <col min="3335" max="3335" width="19.28515625" customWidth="1"/>
    <col min="3336" max="3336" width="25.140625" customWidth="1"/>
    <col min="3585" max="3585" width="0" hidden="1" customWidth="1"/>
    <col min="3586" max="3586" width="5.42578125" customWidth="1"/>
    <col min="3587" max="3587" width="75.85546875" customWidth="1"/>
    <col min="3588" max="3588" width="20.5703125" customWidth="1"/>
    <col min="3589" max="3589" width="20" customWidth="1"/>
    <col min="3590" max="3590" width="19" customWidth="1"/>
    <col min="3591" max="3591" width="19.28515625" customWidth="1"/>
    <col min="3592" max="3592" width="25.140625" customWidth="1"/>
    <col min="3841" max="3841" width="0" hidden="1" customWidth="1"/>
    <col min="3842" max="3842" width="5.42578125" customWidth="1"/>
    <col min="3843" max="3843" width="75.85546875" customWidth="1"/>
    <col min="3844" max="3844" width="20.5703125" customWidth="1"/>
    <col min="3845" max="3845" width="20" customWidth="1"/>
    <col min="3846" max="3846" width="19" customWidth="1"/>
    <col min="3847" max="3847" width="19.28515625" customWidth="1"/>
    <col min="3848" max="3848" width="25.140625" customWidth="1"/>
    <col min="4097" max="4097" width="0" hidden="1" customWidth="1"/>
    <col min="4098" max="4098" width="5.42578125" customWidth="1"/>
    <col min="4099" max="4099" width="75.85546875" customWidth="1"/>
    <col min="4100" max="4100" width="20.5703125" customWidth="1"/>
    <col min="4101" max="4101" width="20" customWidth="1"/>
    <col min="4102" max="4102" width="19" customWidth="1"/>
    <col min="4103" max="4103" width="19.28515625" customWidth="1"/>
    <col min="4104" max="4104" width="25.140625" customWidth="1"/>
    <col min="4353" max="4353" width="0" hidden="1" customWidth="1"/>
    <col min="4354" max="4354" width="5.42578125" customWidth="1"/>
    <col min="4355" max="4355" width="75.85546875" customWidth="1"/>
    <col min="4356" max="4356" width="20.5703125" customWidth="1"/>
    <col min="4357" max="4357" width="20" customWidth="1"/>
    <col min="4358" max="4358" width="19" customWidth="1"/>
    <col min="4359" max="4359" width="19.28515625" customWidth="1"/>
    <col min="4360" max="4360" width="25.140625" customWidth="1"/>
    <col min="4609" max="4609" width="0" hidden="1" customWidth="1"/>
    <col min="4610" max="4610" width="5.42578125" customWidth="1"/>
    <col min="4611" max="4611" width="75.85546875" customWidth="1"/>
    <col min="4612" max="4612" width="20.5703125" customWidth="1"/>
    <col min="4613" max="4613" width="20" customWidth="1"/>
    <col min="4614" max="4614" width="19" customWidth="1"/>
    <col min="4615" max="4615" width="19.28515625" customWidth="1"/>
    <col min="4616" max="4616" width="25.140625" customWidth="1"/>
    <col min="4865" max="4865" width="0" hidden="1" customWidth="1"/>
    <col min="4866" max="4866" width="5.42578125" customWidth="1"/>
    <col min="4867" max="4867" width="75.85546875" customWidth="1"/>
    <col min="4868" max="4868" width="20.5703125" customWidth="1"/>
    <col min="4869" max="4869" width="20" customWidth="1"/>
    <col min="4870" max="4870" width="19" customWidth="1"/>
    <col min="4871" max="4871" width="19.28515625" customWidth="1"/>
    <col min="4872" max="4872" width="25.140625" customWidth="1"/>
    <col min="5121" max="5121" width="0" hidden="1" customWidth="1"/>
    <col min="5122" max="5122" width="5.42578125" customWidth="1"/>
    <col min="5123" max="5123" width="75.85546875" customWidth="1"/>
    <col min="5124" max="5124" width="20.5703125" customWidth="1"/>
    <col min="5125" max="5125" width="20" customWidth="1"/>
    <col min="5126" max="5126" width="19" customWidth="1"/>
    <col min="5127" max="5127" width="19.28515625" customWidth="1"/>
    <col min="5128" max="5128" width="25.140625" customWidth="1"/>
    <col min="5377" max="5377" width="0" hidden="1" customWidth="1"/>
    <col min="5378" max="5378" width="5.42578125" customWidth="1"/>
    <col min="5379" max="5379" width="75.85546875" customWidth="1"/>
    <col min="5380" max="5380" width="20.5703125" customWidth="1"/>
    <col min="5381" max="5381" width="20" customWidth="1"/>
    <col min="5382" max="5382" width="19" customWidth="1"/>
    <col min="5383" max="5383" width="19.28515625" customWidth="1"/>
    <col min="5384" max="5384" width="25.140625" customWidth="1"/>
    <col min="5633" max="5633" width="0" hidden="1" customWidth="1"/>
    <col min="5634" max="5634" width="5.42578125" customWidth="1"/>
    <col min="5635" max="5635" width="75.85546875" customWidth="1"/>
    <col min="5636" max="5636" width="20.5703125" customWidth="1"/>
    <col min="5637" max="5637" width="20" customWidth="1"/>
    <col min="5638" max="5638" width="19" customWidth="1"/>
    <col min="5639" max="5639" width="19.28515625" customWidth="1"/>
    <col min="5640" max="5640" width="25.140625" customWidth="1"/>
    <col min="5889" max="5889" width="0" hidden="1" customWidth="1"/>
    <col min="5890" max="5890" width="5.42578125" customWidth="1"/>
    <col min="5891" max="5891" width="75.85546875" customWidth="1"/>
    <col min="5892" max="5892" width="20.5703125" customWidth="1"/>
    <col min="5893" max="5893" width="20" customWidth="1"/>
    <col min="5894" max="5894" width="19" customWidth="1"/>
    <col min="5895" max="5895" width="19.28515625" customWidth="1"/>
    <col min="5896" max="5896" width="25.140625" customWidth="1"/>
    <col min="6145" max="6145" width="0" hidden="1" customWidth="1"/>
    <col min="6146" max="6146" width="5.42578125" customWidth="1"/>
    <col min="6147" max="6147" width="75.85546875" customWidth="1"/>
    <col min="6148" max="6148" width="20.5703125" customWidth="1"/>
    <col min="6149" max="6149" width="20" customWidth="1"/>
    <col min="6150" max="6150" width="19" customWidth="1"/>
    <col min="6151" max="6151" width="19.28515625" customWidth="1"/>
    <col min="6152" max="6152" width="25.140625" customWidth="1"/>
    <col min="6401" max="6401" width="0" hidden="1" customWidth="1"/>
    <col min="6402" max="6402" width="5.42578125" customWidth="1"/>
    <col min="6403" max="6403" width="75.85546875" customWidth="1"/>
    <col min="6404" max="6404" width="20.5703125" customWidth="1"/>
    <col min="6405" max="6405" width="20" customWidth="1"/>
    <col min="6406" max="6406" width="19" customWidth="1"/>
    <col min="6407" max="6407" width="19.28515625" customWidth="1"/>
    <col min="6408" max="6408" width="25.140625" customWidth="1"/>
    <col min="6657" max="6657" width="0" hidden="1" customWidth="1"/>
    <col min="6658" max="6658" width="5.42578125" customWidth="1"/>
    <col min="6659" max="6659" width="75.85546875" customWidth="1"/>
    <col min="6660" max="6660" width="20.5703125" customWidth="1"/>
    <col min="6661" max="6661" width="20" customWidth="1"/>
    <col min="6662" max="6662" width="19" customWidth="1"/>
    <col min="6663" max="6663" width="19.28515625" customWidth="1"/>
    <col min="6664" max="6664" width="25.140625" customWidth="1"/>
    <col min="6913" max="6913" width="0" hidden="1" customWidth="1"/>
    <col min="6914" max="6914" width="5.42578125" customWidth="1"/>
    <col min="6915" max="6915" width="75.85546875" customWidth="1"/>
    <col min="6916" max="6916" width="20.5703125" customWidth="1"/>
    <col min="6917" max="6917" width="20" customWidth="1"/>
    <col min="6918" max="6918" width="19" customWidth="1"/>
    <col min="6919" max="6919" width="19.28515625" customWidth="1"/>
    <col min="6920" max="6920" width="25.140625" customWidth="1"/>
    <col min="7169" max="7169" width="0" hidden="1" customWidth="1"/>
    <col min="7170" max="7170" width="5.42578125" customWidth="1"/>
    <col min="7171" max="7171" width="75.85546875" customWidth="1"/>
    <col min="7172" max="7172" width="20.5703125" customWidth="1"/>
    <col min="7173" max="7173" width="20" customWidth="1"/>
    <col min="7174" max="7174" width="19" customWidth="1"/>
    <col min="7175" max="7175" width="19.28515625" customWidth="1"/>
    <col min="7176" max="7176" width="25.140625" customWidth="1"/>
    <col min="7425" max="7425" width="0" hidden="1" customWidth="1"/>
    <col min="7426" max="7426" width="5.42578125" customWidth="1"/>
    <col min="7427" max="7427" width="75.85546875" customWidth="1"/>
    <col min="7428" max="7428" width="20.5703125" customWidth="1"/>
    <col min="7429" max="7429" width="20" customWidth="1"/>
    <col min="7430" max="7430" width="19" customWidth="1"/>
    <col min="7431" max="7431" width="19.28515625" customWidth="1"/>
    <col min="7432" max="7432" width="25.140625" customWidth="1"/>
    <col min="7681" max="7681" width="0" hidden="1" customWidth="1"/>
    <col min="7682" max="7682" width="5.42578125" customWidth="1"/>
    <col min="7683" max="7683" width="75.85546875" customWidth="1"/>
    <col min="7684" max="7684" width="20.5703125" customWidth="1"/>
    <col min="7685" max="7685" width="20" customWidth="1"/>
    <col min="7686" max="7686" width="19" customWidth="1"/>
    <col min="7687" max="7687" width="19.28515625" customWidth="1"/>
    <col min="7688" max="7688" width="25.140625" customWidth="1"/>
    <col min="7937" max="7937" width="0" hidden="1" customWidth="1"/>
    <col min="7938" max="7938" width="5.42578125" customWidth="1"/>
    <col min="7939" max="7939" width="75.85546875" customWidth="1"/>
    <col min="7940" max="7940" width="20.5703125" customWidth="1"/>
    <col min="7941" max="7941" width="20" customWidth="1"/>
    <col min="7942" max="7942" width="19" customWidth="1"/>
    <col min="7943" max="7943" width="19.28515625" customWidth="1"/>
    <col min="7944" max="7944" width="25.140625" customWidth="1"/>
    <col min="8193" max="8193" width="0" hidden="1" customWidth="1"/>
    <col min="8194" max="8194" width="5.42578125" customWidth="1"/>
    <col min="8195" max="8195" width="75.85546875" customWidth="1"/>
    <col min="8196" max="8196" width="20.5703125" customWidth="1"/>
    <col min="8197" max="8197" width="20" customWidth="1"/>
    <col min="8198" max="8198" width="19" customWidth="1"/>
    <col min="8199" max="8199" width="19.28515625" customWidth="1"/>
    <col min="8200" max="8200" width="25.140625" customWidth="1"/>
    <col min="8449" max="8449" width="0" hidden="1" customWidth="1"/>
    <col min="8450" max="8450" width="5.42578125" customWidth="1"/>
    <col min="8451" max="8451" width="75.85546875" customWidth="1"/>
    <col min="8452" max="8452" width="20.5703125" customWidth="1"/>
    <col min="8453" max="8453" width="20" customWidth="1"/>
    <col min="8454" max="8454" width="19" customWidth="1"/>
    <col min="8455" max="8455" width="19.28515625" customWidth="1"/>
    <col min="8456" max="8456" width="25.140625" customWidth="1"/>
    <col min="8705" max="8705" width="0" hidden="1" customWidth="1"/>
    <col min="8706" max="8706" width="5.42578125" customWidth="1"/>
    <col min="8707" max="8707" width="75.85546875" customWidth="1"/>
    <col min="8708" max="8708" width="20.5703125" customWidth="1"/>
    <col min="8709" max="8709" width="20" customWidth="1"/>
    <col min="8710" max="8710" width="19" customWidth="1"/>
    <col min="8711" max="8711" width="19.28515625" customWidth="1"/>
    <col min="8712" max="8712" width="25.140625" customWidth="1"/>
    <col min="8961" max="8961" width="0" hidden="1" customWidth="1"/>
    <col min="8962" max="8962" width="5.42578125" customWidth="1"/>
    <col min="8963" max="8963" width="75.85546875" customWidth="1"/>
    <col min="8964" max="8964" width="20.5703125" customWidth="1"/>
    <col min="8965" max="8965" width="20" customWidth="1"/>
    <col min="8966" max="8966" width="19" customWidth="1"/>
    <col min="8967" max="8967" width="19.28515625" customWidth="1"/>
    <col min="8968" max="8968" width="25.140625" customWidth="1"/>
    <col min="9217" max="9217" width="0" hidden="1" customWidth="1"/>
    <col min="9218" max="9218" width="5.42578125" customWidth="1"/>
    <col min="9219" max="9219" width="75.85546875" customWidth="1"/>
    <col min="9220" max="9220" width="20.5703125" customWidth="1"/>
    <col min="9221" max="9221" width="20" customWidth="1"/>
    <col min="9222" max="9222" width="19" customWidth="1"/>
    <col min="9223" max="9223" width="19.28515625" customWidth="1"/>
    <col min="9224" max="9224" width="25.140625" customWidth="1"/>
    <col min="9473" max="9473" width="0" hidden="1" customWidth="1"/>
    <col min="9474" max="9474" width="5.42578125" customWidth="1"/>
    <col min="9475" max="9475" width="75.85546875" customWidth="1"/>
    <col min="9476" max="9476" width="20.5703125" customWidth="1"/>
    <col min="9477" max="9477" width="20" customWidth="1"/>
    <col min="9478" max="9478" width="19" customWidth="1"/>
    <col min="9479" max="9479" width="19.28515625" customWidth="1"/>
    <col min="9480" max="9480" width="25.140625" customWidth="1"/>
    <col min="9729" max="9729" width="0" hidden="1" customWidth="1"/>
    <col min="9730" max="9730" width="5.42578125" customWidth="1"/>
    <col min="9731" max="9731" width="75.85546875" customWidth="1"/>
    <col min="9732" max="9732" width="20.5703125" customWidth="1"/>
    <col min="9733" max="9733" width="20" customWidth="1"/>
    <col min="9734" max="9734" width="19" customWidth="1"/>
    <col min="9735" max="9735" width="19.28515625" customWidth="1"/>
    <col min="9736" max="9736" width="25.140625" customWidth="1"/>
    <col min="9985" max="9985" width="0" hidden="1" customWidth="1"/>
    <col min="9986" max="9986" width="5.42578125" customWidth="1"/>
    <col min="9987" max="9987" width="75.85546875" customWidth="1"/>
    <col min="9988" max="9988" width="20.5703125" customWidth="1"/>
    <col min="9989" max="9989" width="20" customWidth="1"/>
    <col min="9990" max="9990" width="19" customWidth="1"/>
    <col min="9991" max="9991" width="19.28515625" customWidth="1"/>
    <col min="9992" max="9992" width="25.140625" customWidth="1"/>
    <col min="10241" max="10241" width="0" hidden="1" customWidth="1"/>
    <col min="10242" max="10242" width="5.42578125" customWidth="1"/>
    <col min="10243" max="10243" width="75.85546875" customWidth="1"/>
    <col min="10244" max="10244" width="20.5703125" customWidth="1"/>
    <col min="10245" max="10245" width="20" customWidth="1"/>
    <col min="10246" max="10246" width="19" customWidth="1"/>
    <col min="10247" max="10247" width="19.28515625" customWidth="1"/>
    <col min="10248" max="10248" width="25.140625" customWidth="1"/>
    <col min="10497" max="10497" width="0" hidden="1" customWidth="1"/>
    <col min="10498" max="10498" width="5.42578125" customWidth="1"/>
    <col min="10499" max="10499" width="75.85546875" customWidth="1"/>
    <col min="10500" max="10500" width="20.5703125" customWidth="1"/>
    <col min="10501" max="10501" width="20" customWidth="1"/>
    <col min="10502" max="10502" width="19" customWidth="1"/>
    <col min="10503" max="10503" width="19.28515625" customWidth="1"/>
    <col min="10504" max="10504" width="25.140625" customWidth="1"/>
    <col min="10753" max="10753" width="0" hidden="1" customWidth="1"/>
    <col min="10754" max="10754" width="5.42578125" customWidth="1"/>
    <col min="10755" max="10755" width="75.85546875" customWidth="1"/>
    <col min="10756" max="10756" width="20.5703125" customWidth="1"/>
    <col min="10757" max="10757" width="20" customWidth="1"/>
    <col min="10758" max="10758" width="19" customWidth="1"/>
    <col min="10759" max="10759" width="19.28515625" customWidth="1"/>
    <col min="10760" max="10760" width="25.140625" customWidth="1"/>
    <col min="11009" max="11009" width="0" hidden="1" customWidth="1"/>
    <col min="11010" max="11010" width="5.42578125" customWidth="1"/>
    <col min="11011" max="11011" width="75.85546875" customWidth="1"/>
    <col min="11012" max="11012" width="20.5703125" customWidth="1"/>
    <col min="11013" max="11013" width="20" customWidth="1"/>
    <col min="11014" max="11014" width="19" customWidth="1"/>
    <col min="11015" max="11015" width="19.28515625" customWidth="1"/>
    <col min="11016" max="11016" width="25.140625" customWidth="1"/>
    <col min="11265" max="11265" width="0" hidden="1" customWidth="1"/>
    <col min="11266" max="11266" width="5.42578125" customWidth="1"/>
    <col min="11267" max="11267" width="75.85546875" customWidth="1"/>
    <col min="11268" max="11268" width="20.5703125" customWidth="1"/>
    <col min="11269" max="11269" width="20" customWidth="1"/>
    <col min="11270" max="11270" width="19" customWidth="1"/>
    <col min="11271" max="11271" width="19.28515625" customWidth="1"/>
    <col min="11272" max="11272" width="25.140625" customWidth="1"/>
    <col min="11521" max="11521" width="0" hidden="1" customWidth="1"/>
    <col min="11522" max="11522" width="5.42578125" customWidth="1"/>
    <col min="11523" max="11523" width="75.85546875" customWidth="1"/>
    <col min="11524" max="11524" width="20.5703125" customWidth="1"/>
    <col min="11525" max="11525" width="20" customWidth="1"/>
    <col min="11526" max="11526" width="19" customWidth="1"/>
    <col min="11527" max="11527" width="19.28515625" customWidth="1"/>
    <col min="11528" max="11528" width="25.140625" customWidth="1"/>
    <col min="11777" max="11777" width="0" hidden="1" customWidth="1"/>
    <col min="11778" max="11778" width="5.42578125" customWidth="1"/>
    <col min="11779" max="11779" width="75.85546875" customWidth="1"/>
    <col min="11780" max="11780" width="20.5703125" customWidth="1"/>
    <col min="11781" max="11781" width="20" customWidth="1"/>
    <col min="11782" max="11782" width="19" customWidth="1"/>
    <col min="11783" max="11783" width="19.28515625" customWidth="1"/>
    <col min="11784" max="11784" width="25.140625" customWidth="1"/>
    <col min="12033" max="12033" width="0" hidden="1" customWidth="1"/>
    <col min="12034" max="12034" width="5.42578125" customWidth="1"/>
    <col min="12035" max="12035" width="75.85546875" customWidth="1"/>
    <col min="12036" max="12036" width="20.5703125" customWidth="1"/>
    <col min="12037" max="12037" width="20" customWidth="1"/>
    <col min="12038" max="12038" width="19" customWidth="1"/>
    <col min="12039" max="12039" width="19.28515625" customWidth="1"/>
    <col min="12040" max="12040" width="25.140625" customWidth="1"/>
    <col min="12289" max="12289" width="0" hidden="1" customWidth="1"/>
    <col min="12290" max="12290" width="5.42578125" customWidth="1"/>
    <col min="12291" max="12291" width="75.85546875" customWidth="1"/>
    <col min="12292" max="12292" width="20.5703125" customWidth="1"/>
    <col min="12293" max="12293" width="20" customWidth="1"/>
    <col min="12294" max="12294" width="19" customWidth="1"/>
    <col min="12295" max="12295" width="19.28515625" customWidth="1"/>
    <col min="12296" max="12296" width="25.140625" customWidth="1"/>
    <col min="12545" max="12545" width="0" hidden="1" customWidth="1"/>
    <col min="12546" max="12546" width="5.42578125" customWidth="1"/>
    <col min="12547" max="12547" width="75.85546875" customWidth="1"/>
    <col min="12548" max="12548" width="20.5703125" customWidth="1"/>
    <col min="12549" max="12549" width="20" customWidth="1"/>
    <col min="12550" max="12550" width="19" customWidth="1"/>
    <col min="12551" max="12551" width="19.28515625" customWidth="1"/>
    <col min="12552" max="12552" width="25.140625" customWidth="1"/>
    <col min="12801" max="12801" width="0" hidden="1" customWidth="1"/>
    <col min="12802" max="12802" width="5.42578125" customWidth="1"/>
    <col min="12803" max="12803" width="75.85546875" customWidth="1"/>
    <col min="12804" max="12804" width="20.5703125" customWidth="1"/>
    <col min="12805" max="12805" width="20" customWidth="1"/>
    <col min="12806" max="12806" width="19" customWidth="1"/>
    <col min="12807" max="12807" width="19.28515625" customWidth="1"/>
    <col min="12808" max="12808" width="25.140625" customWidth="1"/>
    <col min="13057" max="13057" width="0" hidden="1" customWidth="1"/>
    <col min="13058" max="13058" width="5.42578125" customWidth="1"/>
    <col min="13059" max="13059" width="75.85546875" customWidth="1"/>
    <col min="13060" max="13060" width="20.5703125" customWidth="1"/>
    <col min="13061" max="13061" width="20" customWidth="1"/>
    <col min="13062" max="13062" width="19" customWidth="1"/>
    <col min="13063" max="13063" width="19.28515625" customWidth="1"/>
    <col min="13064" max="13064" width="25.140625" customWidth="1"/>
    <col min="13313" max="13313" width="0" hidden="1" customWidth="1"/>
    <col min="13314" max="13314" width="5.42578125" customWidth="1"/>
    <col min="13315" max="13315" width="75.85546875" customWidth="1"/>
    <col min="13316" max="13316" width="20.5703125" customWidth="1"/>
    <col min="13317" max="13317" width="20" customWidth="1"/>
    <col min="13318" max="13318" width="19" customWidth="1"/>
    <col min="13319" max="13319" width="19.28515625" customWidth="1"/>
    <col min="13320" max="13320" width="25.140625" customWidth="1"/>
    <col min="13569" max="13569" width="0" hidden="1" customWidth="1"/>
    <col min="13570" max="13570" width="5.42578125" customWidth="1"/>
    <col min="13571" max="13571" width="75.85546875" customWidth="1"/>
    <col min="13572" max="13572" width="20.5703125" customWidth="1"/>
    <col min="13573" max="13573" width="20" customWidth="1"/>
    <col min="13574" max="13574" width="19" customWidth="1"/>
    <col min="13575" max="13575" width="19.28515625" customWidth="1"/>
    <col min="13576" max="13576" width="25.140625" customWidth="1"/>
    <col min="13825" max="13825" width="0" hidden="1" customWidth="1"/>
    <col min="13826" max="13826" width="5.42578125" customWidth="1"/>
    <col min="13827" max="13827" width="75.85546875" customWidth="1"/>
    <col min="13828" max="13828" width="20.5703125" customWidth="1"/>
    <col min="13829" max="13829" width="20" customWidth="1"/>
    <col min="13830" max="13830" width="19" customWidth="1"/>
    <col min="13831" max="13831" width="19.28515625" customWidth="1"/>
    <col min="13832" max="13832" width="25.140625" customWidth="1"/>
    <col min="14081" max="14081" width="0" hidden="1" customWidth="1"/>
    <col min="14082" max="14082" width="5.42578125" customWidth="1"/>
    <col min="14083" max="14083" width="75.85546875" customWidth="1"/>
    <col min="14084" max="14084" width="20.5703125" customWidth="1"/>
    <col min="14085" max="14085" width="20" customWidth="1"/>
    <col min="14086" max="14086" width="19" customWidth="1"/>
    <col min="14087" max="14087" width="19.28515625" customWidth="1"/>
    <col min="14088" max="14088" width="25.140625" customWidth="1"/>
    <col min="14337" max="14337" width="0" hidden="1" customWidth="1"/>
    <col min="14338" max="14338" width="5.42578125" customWidth="1"/>
    <col min="14339" max="14339" width="75.85546875" customWidth="1"/>
    <col min="14340" max="14340" width="20.5703125" customWidth="1"/>
    <col min="14341" max="14341" width="20" customWidth="1"/>
    <col min="14342" max="14342" width="19" customWidth="1"/>
    <col min="14343" max="14343" width="19.28515625" customWidth="1"/>
    <col min="14344" max="14344" width="25.140625" customWidth="1"/>
    <col min="14593" max="14593" width="0" hidden="1" customWidth="1"/>
    <col min="14594" max="14594" width="5.42578125" customWidth="1"/>
    <col min="14595" max="14595" width="75.85546875" customWidth="1"/>
    <col min="14596" max="14596" width="20.5703125" customWidth="1"/>
    <col min="14597" max="14597" width="20" customWidth="1"/>
    <col min="14598" max="14598" width="19" customWidth="1"/>
    <col min="14599" max="14599" width="19.28515625" customWidth="1"/>
    <col min="14600" max="14600" width="25.140625" customWidth="1"/>
    <col min="14849" max="14849" width="0" hidden="1" customWidth="1"/>
    <col min="14850" max="14850" width="5.42578125" customWidth="1"/>
    <col min="14851" max="14851" width="75.85546875" customWidth="1"/>
    <col min="14852" max="14852" width="20.5703125" customWidth="1"/>
    <col min="14853" max="14853" width="20" customWidth="1"/>
    <col min="14854" max="14854" width="19" customWidth="1"/>
    <col min="14855" max="14855" width="19.28515625" customWidth="1"/>
    <col min="14856" max="14856" width="25.140625" customWidth="1"/>
    <col min="15105" max="15105" width="0" hidden="1" customWidth="1"/>
    <col min="15106" max="15106" width="5.42578125" customWidth="1"/>
    <col min="15107" max="15107" width="75.85546875" customWidth="1"/>
    <col min="15108" max="15108" width="20.5703125" customWidth="1"/>
    <col min="15109" max="15109" width="20" customWidth="1"/>
    <col min="15110" max="15110" width="19" customWidth="1"/>
    <col min="15111" max="15111" width="19.28515625" customWidth="1"/>
    <col min="15112" max="15112" width="25.140625" customWidth="1"/>
    <col min="15361" max="15361" width="0" hidden="1" customWidth="1"/>
    <col min="15362" max="15362" width="5.42578125" customWidth="1"/>
    <col min="15363" max="15363" width="75.85546875" customWidth="1"/>
    <col min="15364" max="15364" width="20.5703125" customWidth="1"/>
    <col min="15365" max="15365" width="20" customWidth="1"/>
    <col min="15366" max="15366" width="19" customWidth="1"/>
    <col min="15367" max="15367" width="19.28515625" customWidth="1"/>
    <col min="15368" max="15368" width="25.140625" customWidth="1"/>
    <col min="15617" max="15617" width="0" hidden="1" customWidth="1"/>
    <col min="15618" max="15618" width="5.42578125" customWidth="1"/>
    <col min="15619" max="15619" width="75.85546875" customWidth="1"/>
    <col min="15620" max="15620" width="20.5703125" customWidth="1"/>
    <col min="15621" max="15621" width="20" customWidth="1"/>
    <col min="15622" max="15622" width="19" customWidth="1"/>
    <col min="15623" max="15623" width="19.28515625" customWidth="1"/>
    <col min="15624" max="15624" width="25.140625" customWidth="1"/>
    <col min="15873" max="15873" width="0" hidden="1" customWidth="1"/>
    <col min="15874" max="15874" width="5.42578125" customWidth="1"/>
    <col min="15875" max="15875" width="75.85546875" customWidth="1"/>
    <col min="15876" max="15876" width="20.5703125" customWidth="1"/>
    <col min="15877" max="15877" width="20" customWidth="1"/>
    <col min="15878" max="15878" width="19" customWidth="1"/>
    <col min="15879" max="15879" width="19.28515625" customWidth="1"/>
    <col min="15880" max="15880" width="25.140625" customWidth="1"/>
    <col min="16129" max="16129" width="0" hidden="1" customWidth="1"/>
    <col min="16130" max="16130" width="5.42578125" customWidth="1"/>
    <col min="16131" max="16131" width="75.85546875" customWidth="1"/>
    <col min="16132" max="16132" width="20.5703125" customWidth="1"/>
    <col min="16133" max="16133" width="20" customWidth="1"/>
    <col min="16134" max="16134" width="19" customWidth="1"/>
    <col min="16135" max="16135" width="19.28515625" customWidth="1"/>
    <col min="16136" max="16136" width="25.140625" customWidth="1"/>
  </cols>
  <sheetData>
    <row r="2" spans="1:7" x14ac:dyDescent="0.25">
      <c r="C2" s="368" t="s">
        <v>677</v>
      </c>
    </row>
    <row r="4" spans="1:7" x14ac:dyDescent="0.25">
      <c r="C4" s="61"/>
      <c r="D4" s="61"/>
      <c r="E4" s="61"/>
      <c r="F4" s="61"/>
      <c r="G4" s="62"/>
    </row>
    <row r="5" spans="1:7" x14ac:dyDescent="0.25">
      <c r="C5" s="791" t="s">
        <v>678</v>
      </c>
      <c r="D5" s="792"/>
      <c r="E5" s="792"/>
      <c r="F5" s="792"/>
      <c r="G5" s="792"/>
    </row>
    <row r="6" spans="1:7" ht="20.25" customHeight="1" x14ac:dyDescent="0.25">
      <c r="A6" s="60" t="s">
        <v>679</v>
      </c>
      <c r="C6" s="185" t="str">
        <f>"BÜTÇE YILI : "&amp;ButceYil</f>
        <v>BÜTÇE YILI : 2026</v>
      </c>
      <c r="D6" s="369"/>
      <c r="E6" s="369"/>
      <c r="F6" s="369"/>
      <c r="G6" s="369"/>
    </row>
    <row r="7" spans="1:7" ht="20.25" customHeight="1" x14ac:dyDescent="0.25">
      <c r="A7" s="60" t="s">
        <v>4</v>
      </c>
      <c r="C7" s="185" t="str">
        <f>"KURUM ADI : "&amp;KurumAdi</f>
        <v xml:space="preserve">KURUM ADI : </v>
      </c>
      <c r="D7" s="369"/>
      <c r="E7" s="369"/>
      <c r="F7" s="369"/>
      <c r="G7" s="369"/>
    </row>
    <row r="8" spans="1:7" ht="20.25" customHeight="1" thickBot="1" x14ac:dyDescent="0.3">
      <c r="A8" s="60" t="s">
        <v>247</v>
      </c>
      <c r="C8" s="185" t="str">
        <f>"ÖZEL HESAP ADI : "&amp;OzelHesapAdi</f>
        <v xml:space="preserve">ÖZEL HESAP ADI : </v>
      </c>
      <c r="D8" s="369"/>
      <c r="E8" s="369"/>
      <c r="F8" s="369"/>
      <c r="G8" s="369"/>
    </row>
    <row r="9" spans="1:7" ht="30" thickTop="1" thickBot="1" x14ac:dyDescent="0.3">
      <c r="C9" s="370" t="s">
        <v>248</v>
      </c>
      <c r="D9" s="371" t="str">
        <f>(ButceYil-3)&amp;CHAR(10)&amp;"Gerçekleşme"</f>
        <v>2023
Gerçekleşme</v>
      </c>
      <c r="E9" s="372" t="str">
        <f>(ButceYil-2)&amp;CHAR(10)&amp;"Gerçekleşme"</f>
        <v>2024
Gerçekleşme</v>
      </c>
      <c r="F9" s="372" t="str">
        <f>(ButceYil-1)&amp;CHAR(10)&amp;"Haziran Sonu"</f>
        <v>2025
Haziran Sonu</v>
      </c>
      <c r="G9" s="373" t="str">
        <f>(ButceYil)&amp;CHAR(10)&amp;"(Tahmin)"</f>
        <v>2026
(Tahmin)</v>
      </c>
    </row>
    <row r="10" spans="1:7" ht="19.5" customHeight="1" thickTop="1" x14ac:dyDescent="0.25">
      <c r="A10" s="60" t="s">
        <v>249</v>
      </c>
      <c r="C10" s="374" t="s">
        <v>250</v>
      </c>
      <c r="D10" s="375">
        <v>0</v>
      </c>
      <c r="E10" s="376">
        <v>0</v>
      </c>
      <c r="F10" s="376">
        <v>0</v>
      </c>
      <c r="G10" s="377">
        <v>0</v>
      </c>
    </row>
    <row r="11" spans="1:7" ht="20.100000000000001" customHeight="1" x14ac:dyDescent="0.25">
      <c r="A11" s="60" t="s">
        <v>251</v>
      </c>
      <c r="C11" s="378" t="s">
        <v>252</v>
      </c>
      <c r="D11" s="375">
        <v>0</v>
      </c>
      <c r="E11" s="376">
        <v>0</v>
      </c>
      <c r="F11" s="376">
        <v>0</v>
      </c>
      <c r="G11" s="377">
        <v>0</v>
      </c>
    </row>
    <row r="12" spans="1:7" ht="20.100000000000001" customHeight="1" x14ac:dyDescent="0.25">
      <c r="A12" s="60" t="s">
        <v>253</v>
      </c>
      <c r="C12" s="378" t="s">
        <v>254</v>
      </c>
      <c r="D12" s="375">
        <v>0</v>
      </c>
      <c r="E12" s="376">
        <v>0</v>
      </c>
      <c r="F12" s="376">
        <v>0</v>
      </c>
      <c r="G12" s="377">
        <v>0</v>
      </c>
    </row>
    <row r="13" spans="1:7" ht="20.100000000000001" customHeight="1" x14ac:dyDescent="0.25">
      <c r="A13" s="60" t="s">
        <v>255</v>
      </c>
      <c r="C13" s="374" t="s">
        <v>256</v>
      </c>
      <c r="D13" s="375">
        <v>0</v>
      </c>
      <c r="E13" s="376">
        <v>0</v>
      </c>
      <c r="F13" s="376">
        <v>0</v>
      </c>
      <c r="G13" s="377">
        <v>0</v>
      </c>
    </row>
    <row r="14" spans="1:7" ht="20.100000000000001" customHeight="1" x14ac:dyDescent="0.25">
      <c r="A14" s="60" t="s">
        <v>257</v>
      </c>
      <c r="C14" s="374" t="s">
        <v>258</v>
      </c>
      <c r="D14" s="375">
        <v>0</v>
      </c>
      <c r="E14" s="376">
        <v>0</v>
      </c>
      <c r="F14" s="376">
        <v>0</v>
      </c>
      <c r="G14" s="377">
        <v>0</v>
      </c>
    </row>
    <row r="15" spans="1:7" ht="20.100000000000001" customHeight="1" x14ac:dyDescent="0.25">
      <c r="A15" s="60" t="s">
        <v>259</v>
      </c>
      <c r="C15" s="374" t="s">
        <v>260</v>
      </c>
      <c r="D15" s="375">
        <v>0</v>
      </c>
      <c r="E15" s="376">
        <v>0</v>
      </c>
      <c r="F15" s="376">
        <v>0</v>
      </c>
      <c r="G15" s="377">
        <v>0</v>
      </c>
    </row>
    <row r="16" spans="1:7" ht="20.100000000000001" customHeight="1" x14ac:dyDescent="0.25">
      <c r="A16" s="60" t="s">
        <v>261</v>
      </c>
      <c r="C16" s="374" t="s">
        <v>262</v>
      </c>
      <c r="D16" s="375">
        <v>0</v>
      </c>
      <c r="E16" s="376">
        <v>0</v>
      </c>
      <c r="F16" s="376">
        <v>0</v>
      </c>
      <c r="G16" s="377">
        <v>0</v>
      </c>
    </row>
    <row r="17" spans="1:7" ht="20.100000000000001" customHeight="1" thickBot="1" x14ac:dyDescent="0.3">
      <c r="A17" s="60" t="s">
        <v>263</v>
      </c>
      <c r="C17" s="374" t="s">
        <v>264</v>
      </c>
      <c r="D17" s="375">
        <v>0</v>
      </c>
      <c r="E17" s="376">
        <v>0</v>
      </c>
      <c r="F17" s="376">
        <v>0</v>
      </c>
      <c r="G17" s="377">
        <v>0</v>
      </c>
    </row>
    <row r="18" spans="1:7" ht="16.5" thickTop="1" thickBot="1" x14ac:dyDescent="0.3">
      <c r="A18" s="60" t="s">
        <v>265</v>
      </c>
      <c r="C18" s="379" t="s">
        <v>266</v>
      </c>
      <c r="D18" s="380">
        <v>0</v>
      </c>
      <c r="E18" s="381">
        <v>0</v>
      </c>
      <c r="F18" s="381">
        <v>0</v>
      </c>
      <c r="G18" s="382">
        <v>0</v>
      </c>
    </row>
    <row r="19" spans="1:7" ht="21.75" customHeight="1" thickTop="1" x14ac:dyDescent="0.25">
      <c r="C19" s="772" t="s">
        <v>267</v>
      </c>
      <c r="D19" s="793"/>
      <c r="E19" s="793"/>
      <c r="F19" s="793"/>
      <c r="G19" s="793"/>
    </row>
    <row r="20" spans="1:7" ht="21.75" customHeight="1" x14ac:dyDescent="0.25">
      <c r="C20" s="792"/>
      <c r="D20" s="792"/>
      <c r="E20" s="792"/>
      <c r="F20" s="792"/>
      <c r="G20" s="792"/>
    </row>
    <row r="21" spans="1:7" ht="15.75" thickBot="1" x14ac:dyDescent="0.3">
      <c r="C21" s="63"/>
      <c r="D21" s="63"/>
      <c r="E21" s="63"/>
      <c r="F21" s="63"/>
      <c r="G21" s="63"/>
    </row>
    <row r="22" spans="1:7" ht="30" thickTop="1" thickBot="1" x14ac:dyDescent="0.3">
      <c r="C22" s="383" t="s">
        <v>268</v>
      </c>
      <c r="D22" s="371" t="str">
        <f>(ButceYil-3)&amp;CHAR(10)&amp;"Gerçekleşme"</f>
        <v>2023
Gerçekleşme</v>
      </c>
      <c r="E22" s="372" t="str">
        <f>(ButceYil-2)&amp;CHAR(10)&amp;"Gerçekleşme"</f>
        <v>2024
Gerçekleşme</v>
      </c>
      <c r="F22" s="372" t="str">
        <f>(ButceYil-1)&amp;CHAR(10)&amp;"Haziran Sonu"</f>
        <v>2025
Haziran Sonu</v>
      </c>
      <c r="G22" s="373" t="str">
        <f>(ButceYil)&amp;CHAR(10)&amp;"(Tahmin)"</f>
        <v>2026
(Tahmin)</v>
      </c>
    </row>
    <row r="23" spans="1:7" ht="20.100000000000001" customHeight="1" thickTop="1" x14ac:dyDescent="0.25">
      <c r="A23" s="60" t="s">
        <v>269</v>
      </c>
      <c r="C23" s="384" t="s">
        <v>270</v>
      </c>
      <c r="D23" s="385">
        <v>0</v>
      </c>
      <c r="E23" s="386">
        <v>0</v>
      </c>
      <c r="F23" s="386">
        <v>0</v>
      </c>
      <c r="G23" s="387">
        <v>0</v>
      </c>
    </row>
    <row r="24" spans="1:7" ht="20.100000000000001" customHeight="1" x14ac:dyDescent="0.25">
      <c r="A24" s="60" t="s">
        <v>271</v>
      </c>
      <c r="C24" s="388" t="s">
        <v>272</v>
      </c>
      <c r="D24" s="389">
        <v>0</v>
      </c>
      <c r="E24" s="390">
        <v>0</v>
      </c>
      <c r="F24" s="390">
        <v>0</v>
      </c>
      <c r="G24" s="391">
        <v>0</v>
      </c>
    </row>
    <row r="25" spans="1:7" ht="20.100000000000001" customHeight="1" x14ac:dyDescent="0.25">
      <c r="A25" s="60" t="s">
        <v>273</v>
      </c>
      <c r="C25" s="388" t="s">
        <v>274</v>
      </c>
      <c r="D25" s="389">
        <v>0</v>
      </c>
      <c r="E25" s="390">
        <v>0</v>
      </c>
      <c r="F25" s="390">
        <v>0</v>
      </c>
      <c r="G25" s="391">
        <v>0</v>
      </c>
    </row>
    <row r="26" spans="1:7" ht="20.100000000000001" customHeight="1" x14ac:dyDescent="0.25">
      <c r="A26" s="60" t="s">
        <v>275</v>
      </c>
      <c r="C26" s="392" t="s">
        <v>276</v>
      </c>
      <c r="D26" s="389">
        <v>0</v>
      </c>
      <c r="E26" s="390">
        <v>0</v>
      </c>
      <c r="F26" s="390">
        <v>0</v>
      </c>
      <c r="G26" s="391">
        <v>0</v>
      </c>
    </row>
    <row r="27" spans="1:7" ht="20.100000000000001" customHeight="1" x14ac:dyDescent="0.25">
      <c r="A27" s="60" t="s">
        <v>277</v>
      </c>
      <c r="C27" s="392" t="s">
        <v>278</v>
      </c>
      <c r="D27" s="389">
        <v>0</v>
      </c>
      <c r="E27" s="390">
        <v>0</v>
      </c>
      <c r="F27" s="390">
        <v>0</v>
      </c>
      <c r="G27" s="391">
        <v>0</v>
      </c>
    </row>
    <row r="28" spans="1:7" ht="20.100000000000001" customHeight="1" x14ac:dyDescent="0.25">
      <c r="A28" s="60" t="s">
        <v>279</v>
      </c>
      <c r="C28" s="392" t="s">
        <v>280</v>
      </c>
      <c r="D28" s="389">
        <v>0</v>
      </c>
      <c r="E28" s="390">
        <v>0</v>
      </c>
      <c r="F28" s="390">
        <v>0</v>
      </c>
      <c r="G28" s="391">
        <v>0</v>
      </c>
    </row>
    <row r="29" spans="1:7" ht="20.100000000000001" customHeight="1" x14ac:dyDescent="0.25">
      <c r="A29" s="60" t="s">
        <v>281</v>
      </c>
      <c r="C29" s="392" t="s">
        <v>282</v>
      </c>
      <c r="D29" s="389">
        <v>0</v>
      </c>
      <c r="E29" s="390">
        <v>0</v>
      </c>
      <c r="F29" s="390">
        <v>0</v>
      </c>
      <c r="G29" s="391">
        <v>0</v>
      </c>
    </row>
    <row r="30" spans="1:7" ht="20.100000000000001" customHeight="1" x14ac:dyDescent="0.25">
      <c r="A30" s="60" t="s">
        <v>283</v>
      </c>
      <c r="C30" s="392" t="s">
        <v>284</v>
      </c>
      <c r="D30" s="389">
        <v>0</v>
      </c>
      <c r="E30" s="390">
        <v>0</v>
      </c>
      <c r="F30" s="390">
        <v>0</v>
      </c>
      <c r="G30" s="391">
        <v>0</v>
      </c>
    </row>
    <row r="31" spans="1:7" ht="20.100000000000001" customHeight="1" x14ac:dyDescent="0.25">
      <c r="A31" s="60" t="s">
        <v>285</v>
      </c>
      <c r="C31" s="392" t="s">
        <v>286</v>
      </c>
      <c r="D31" s="389">
        <v>0</v>
      </c>
      <c r="E31" s="390">
        <v>0</v>
      </c>
      <c r="F31" s="390">
        <v>0</v>
      </c>
      <c r="G31" s="391">
        <v>0</v>
      </c>
    </row>
    <row r="32" spans="1:7" ht="20.100000000000001" customHeight="1" x14ac:dyDescent="0.25">
      <c r="A32" s="60" t="s">
        <v>287</v>
      </c>
      <c r="C32" s="392" t="s">
        <v>288</v>
      </c>
      <c r="D32" s="389">
        <v>0</v>
      </c>
      <c r="E32" s="390">
        <v>0</v>
      </c>
      <c r="F32" s="390">
        <v>0</v>
      </c>
      <c r="G32" s="391">
        <v>0</v>
      </c>
    </row>
    <row r="33" spans="1:7" ht="20.100000000000001" customHeight="1" x14ac:dyDescent="0.25">
      <c r="A33" s="60" t="s">
        <v>289</v>
      </c>
      <c r="C33" s="392" t="s">
        <v>290</v>
      </c>
      <c r="D33" s="389">
        <v>0</v>
      </c>
      <c r="E33" s="390">
        <v>0</v>
      </c>
      <c r="F33" s="390">
        <v>0</v>
      </c>
      <c r="G33" s="391">
        <v>0</v>
      </c>
    </row>
    <row r="34" spans="1:7" ht="20.100000000000001" customHeight="1" x14ac:dyDescent="0.25">
      <c r="A34" s="60" t="s">
        <v>291</v>
      </c>
      <c r="C34" s="392" t="s">
        <v>292</v>
      </c>
      <c r="D34" s="389">
        <v>0</v>
      </c>
      <c r="E34" s="390">
        <v>0</v>
      </c>
      <c r="F34" s="390">
        <v>0</v>
      </c>
      <c r="G34" s="391">
        <v>0</v>
      </c>
    </row>
    <row r="35" spans="1:7" ht="20.100000000000001" customHeight="1" x14ac:dyDescent="0.25">
      <c r="A35" s="60" t="s">
        <v>293</v>
      </c>
      <c r="C35" s="388" t="s">
        <v>294</v>
      </c>
      <c r="D35" s="389">
        <v>0</v>
      </c>
      <c r="E35" s="390">
        <v>0</v>
      </c>
      <c r="F35" s="390">
        <v>0</v>
      </c>
      <c r="G35" s="391">
        <v>0</v>
      </c>
    </row>
    <row r="36" spans="1:7" ht="20.100000000000001" customHeight="1" x14ac:dyDescent="0.25">
      <c r="A36" s="60" t="s">
        <v>295</v>
      </c>
      <c r="C36" s="388" t="s">
        <v>296</v>
      </c>
      <c r="D36" s="389">
        <v>0</v>
      </c>
      <c r="E36" s="390">
        <v>0</v>
      </c>
      <c r="F36" s="390">
        <v>0</v>
      </c>
      <c r="G36" s="391">
        <v>0</v>
      </c>
    </row>
    <row r="37" spans="1:7" ht="20.100000000000001" customHeight="1" x14ac:dyDescent="0.25">
      <c r="A37" s="60" t="s">
        <v>297</v>
      </c>
      <c r="C37" s="392" t="s">
        <v>298</v>
      </c>
      <c r="D37" s="389">
        <v>0</v>
      </c>
      <c r="E37" s="390">
        <v>0</v>
      </c>
      <c r="F37" s="390">
        <v>0</v>
      </c>
      <c r="G37" s="391">
        <v>0</v>
      </c>
    </row>
    <row r="38" spans="1:7" ht="20.100000000000001" customHeight="1" x14ac:dyDescent="0.25">
      <c r="A38" s="60" t="s">
        <v>299</v>
      </c>
      <c r="C38" s="392" t="s">
        <v>300</v>
      </c>
      <c r="D38" s="389">
        <v>0</v>
      </c>
      <c r="E38" s="390">
        <v>0</v>
      </c>
      <c r="F38" s="390">
        <v>0</v>
      </c>
      <c r="G38" s="391">
        <v>0</v>
      </c>
    </row>
    <row r="39" spans="1:7" ht="20.100000000000001" customHeight="1" x14ac:dyDescent="0.25">
      <c r="A39" s="60" t="s">
        <v>301</v>
      </c>
      <c r="C39" s="392" t="s">
        <v>302</v>
      </c>
      <c r="D39" s="389">
        <v>0</v>
      </c>
      <c r="E39" s="390">
        <v>0</v>
      </c>
      <c r="F39" s="390">
        <v>0</v>
      </c>
      <c r="G39" s="391">
        <v>0</v>
      </c>
    </row>
    <row r="40" spans="1:7" ht="20.100000000000001" customHeight="1" x14ac:dyDescent="0.25">
      <c r="A40" s="60" t="s">
        <v>303</v>
      </c>
      <c r="C40" s="392" t="s">
        <v>304</v>
      </c>
      <c r="D40" s="389">
        <v>0</v>
      </c>
      <c r="E40" s="390">
        <v>0</v>
      </c>
      <c r="F40" s="390">
        <v>0</v>
      </c>
      <c r="G40" s="391">
        <v>0</v>
      </c>
    </row>
    <row r="41" spans="1:7" ht="20.100000000000001" customHeight="1" x14ac:dyDescent="0.25">
      <c r="A41" s="60" t="s">
        <v>305</v>
      </c>
      <c r="C41" s="388" t="s">
        <v>306</v>
      </c>
      <c r="D41" s="389">
        <v>0</v>
      </c>
      <c r="E41" s="390">
        <v>0</v>
      </c>
      <c r="F41" s="390">
        <v>0</v>
      </c>
      <c r="G41" s="391">
        <v>0</v>
      </c>
    </row>
    <row r="42" spans="1:7" ht="20.100000000000001" customHeight="1" x14ac:dyDescent="0.25">
      <c r="A42" s="60" t="s">
        <v>307</v>
      </c>
      <c r="C42" s="388" t="s">
        <v>308</v>
      </c>
      <c r="D42" s="389">
        <v>0</v>
      </c>
      <c r="E42" s="390">
        <v>0</v>
      </c>
      <c r="F42" s="390">
        <v>0</v>
      </c>
      <c r="G42" s="391">
        <v>0</v>
      </c>
    </row>
    <row r="43" spans="1:7" ht="20.100000000000001" customHeight="1" thickBot="1" x14ac:dyDescent="0.3">
      <c r="A43" s="60" t="s">
        <v>309</v>
      </c>
      <c r="C43" s="393" t="s">
        <v>310</v>
      </c>
      <c r="D43" s="394">
        <v>0</v>
      </c>
      <c r="E43" s="395">
        <v>0</v>
      </c>
      <c r="F43" s="395">
        <v>0</v>
      </c>
      <c r="G43" s="396">
        <v>0</v>
      </c>
    </row>
    <row r="44" spans="1:7" ht="16.5" thickTop="1" thickBot="1" x14ac:dyDescent="0.3">
      <c r="A44" s="60" t="s">
        <v>311</v>
      </c>
      <c r="C44" s="397" t="s">
        <v>266</v>
      </c>
      <c r="D44" s="398">
        <v>0</v>
      </c>
      <c r="E44" s="399">
        <v>0</v>
      </c>
      <c r="F44" s="399">
        <v>0</v>
      </c>
      <c r="G44" s="400">
        <v>0</v>
      </c>
    </row>
    <row r="45" spans="1:7" ht="15.75" thickTop="1" x14ac:dyDescent="0.25">
      <c r="C45" s="401"/>
      <c r="D45" s="402"/>
      <c r="E45" s="402"/>
      <c r="F45" s="402"/>
      <c r="G45" s="402"/>
    </row>
    <row r="46" spans="1:7" ht="15.75" thickBot="1" x14ac:dyDescent="0.3">
      <c r="C46" s="63"/>
      <c r="D46" s="63"/>
      <c r="E46" s="63"/>
      <c r="F46" s="63"/>
      <c r="G46" s="63"/>
    </row>
    <row r="47" spans="1:7" ht="30" thickTop="1" thickBot="1" x14ac:dyDescent="0.3">
      <c r="C47" s="383" t="s">
        <v>312</v>
      </c>
      <c r="D47" s="371" t="str">
        <f>(ButceYil-3)&amp;CHAR(10)&amp;"Gerçekleşme"</f>
        <v>2023
Gerçekleşme</v>
      </c>
      <c r="E47" s="372" t="str">
        <f>(ButceYil-2)&amp;CHAR(10)&amp;"Gerçekleşme"</f>
        <v>2024
Gerçekleşme</v>
      </c>
      <c r="F47" s="372" t="str">
        <f>(ButceYil-1)&amp;CHAR(10)&amp;"Haziran Sonu"</f>
        <v>2025
Haziran Sonu</v>
      </c>
      <c r="G47" s="373" t="str">
        <f>(ButceYil)&amp;CHAR(10)&amp;"(Tahmin)"</f>
        <v>2026
(Tahmin)</v>
      </c>
    </row>
    <row r="48" spans="1:7" ht="27.75" customHeight="1" thickTop="1" x14ac:dyDescent="0.25">
      <c r="A48" s="60" t="s">
        <v>313</v>
      </c>
      <c r="C48" s="403" t="s">
        <v>314</v>
      </c>
      <c r="D48" s="404">
        <v>0</v>
      </c>
      <c r="E48" s="405">
        <v>0</v>
      </c>
      <c r="F48" s="405">
        <v>0</v>
      </c>
      <c r="G48" s="406">
        <v>0</v>
      </c>
    </row>
    <row r="49" spans="1:7" ht="27.75" customHeight="1" thickBot="1" x14ac:dyDescent="0.3">
      <c r="A49" s="60" t="s">
        <v>315</v>
      </c>
      <c r="C49" s="407" t="s">
        <v>316</v>
      </c>
      <c r="D49" s="408">
        <v>0</v>
      </c>
      <c r="E49" s="409">
        <v>0</v>
      </c>
      <c r="F49" s="409">
        <v>0</v>
      </c>
      <c r="G49" s="410">
        <v>0</v>
      </c>
    </row>
    <row r="50" spans="1:7" ht="15.75" thickTop="1" x14ac:dyDescent="0.25">
      <c r="C50" s="61"/>
      <c r="D50" s="61"/>
      <c r="E50" s="61"/>
      <c r="F50" s="61"/>
      <c r="G50" s="61"/>
    </row>
    <row r="51" spans="1:7" x14ac:dyDescent="0.25">
      <c r="C51" s="61"/>
      <c r="D51" s="61"/>
      <c r="E51" s="61"/>
      <c r="F51" s="61"/>
      <c r="G51" s="61"/>
    </row>
    <row r="52" spans="1:7" x14ac:dyDescent="0.25">
      <c r="C52" s="61"/>
      <c r="D52" s="61"/>
      <c r="E52" s="61"/>
      <c r="F52" s="61"/>
      <c r="G52" s="61"/>
    </row>
    <row r="53" spans="1:7" x14ac:dyDescent="0.25">
      <c r="C53" s="61"/>
      <c r="D53" s="61"/>
      <c r="E53" s="61"/>
      <c r="F53" s="61"/>
      <c r="G53" s="61"/>
    </row>
    <row r="54" spans="1:7" x14ac:dyDescent="0.25">
      <c r="C54" s="61"/>
      <c r="D54" s="61"/>
      <c r="E54" s="61"/>
      <c r="F54" s="61"/>
      <c r="G54" s="61"/>
    </row>
    <row r="55" spans="1:7" x14ac:dyDescent="0.25">
      <c r="C55" s="61"/>
      <c r="D55" s="61"/>
      <c r="E55" s="61"/>
      <c r="F55" s="61"/>
      <c r="G55" s="61"/>
    </row>
    <row r="56" spans="1:7" x14ac:dyDescent="0.25">
      <c r="C56" s="61"/>
      <c r="D56" s="61"/>
      <c r="E56" s="61"/>
      <c r="F56" s="61"/>
      <c r="G56" s="61"/>
    </row>
    <row r="57" spans="1:7" x14ac:dyDescent="0.25">
      <c r="C57" s="61"/>
      <c r="D57" s="61"/>
      <c r="E57" s="61"/>
      <c r="F57" s="61"/>
      <c r="G57" s="61"/>
    </row>
    <row r="58" spans="1:7" x14ac:dyDescent="0.25">
      <c r="C58" s="61"/>
      <c r="D58" s="61"/>
      <c r="E58" s="61"/>
      <c r="F58" s="61"/>
      <c r="G58" s="61"/>
    </row>
    <row r="59" spans="1:7" x14ac:dyDescent="0.25">
      <c r="C59" s="61"/>
      <c r="D59" s="61"/>
      <c r="E59" s="61"/>
      <c r="F59" s="61"/>
      <c r="G59" s="61"/>
    </row>
    <row r="60" spans="1:7" x14ac:dyDescent="0.25">
      <c r="C60" s="61"/>
      <c r="D60" s="61"/>
      <c r="E60" s="61"/>
      <c r="F60" s="61"/>
      <c r="G60" s="61"/>
    </row>
    <row r="61" spans="1:7" x14ac:dyDescent="0.25">
      <c r="C61" s="61"/>
      <c r="D61" s="61"/>
      <c r="E61" s="61"/>
      <c r="F61" s="61"/>
      <c r="G61" s="61"/>
    </row>
    <row r="62" spans="1:7" x14ac:dyDescent="0.25">
      <c r="C62" s="61"/>
      <c r="D62" s="61"/>
      <c r="E62" s="61"/>
      <c r="F62" s="61"/>
      <c r="G62" s="61"/>
    </row>
    <row r="63" spans="1:7" x14ac:dyDescent="0.25">
      <c r="C63" s="61"/>
      <c r="D63" s="61"/>
      <c r="E63" s="61"/>
      <c r="F63" s="61"/>
      <c r="G63" s="61"/>
    </row>
    <row r="64" spans="1:7" x14ac:dyDescent="0.25">
      <c r="C64" s="61"/>
      <c r="D64" s="61"/>
      <c r="E64" s="61"/>
      <c r="F64" s="61"/>
      <c r="G64" s="61"/>
    </row>
    <row r="65" spans="3:7" x14ac:dyDescent="0.25">
      <c r="C65" s="61"/>
      <c r="D65" s="61"/>
      <c r="E65" s="61"/>
      <c r="F65" s="61"/>
      <c r="G65" s="61"/>
    </row>
    <row r="66" spans="3:7" x14ac:dyDescent="0.25">
      <c r="C66" s="61"/>
      <c r="D66" s="61"/>
      <c r="E66" s="61"/>
      <c r="F66" s="61"/>
      <c r="G66" s="61"/>
    </row>
    <row r="67" spans="3:7" x14ac:dyDescent="0.25">
      <c r="C67" s="61"/>
      <c r="D67" s="61"/>
      <c r="E67" s="61"/>
      <c r="F67" s="61"/>
      <c r="G67" s="61"/>
    </row>
    <row r="68" spans="3:7" x14ac:dyDescent="0.25">
      <c r="C68" s="61"/>
      <c r="D68" s="61"/>
      <c r="E68" s="61"/>
      <c r="F68" s="61"/>
      <c r="G68" s="61"/>
    </row>
    <row r="69" spans="3:7" x14ac:dyDescent="0.25">
      <c r="C69" s="61"/>
      <c r="D69" s="61"/>
      <c r="E69" s="61"/>
      <c r="F69" s="61"/>
      <c r="G69" s="61"/>
    </row>
    <row r="70" spans="3:7" x14ac:dyDescent="0.25">
      <c r="C70" s="61"/>
      <c r="D70" s="61"/>
      <c r="E70" s="61"/>
      <c r="F70" s="61"/>
      <c r="G70" s="61"/>
    </row>
    <row r="71" spans="3:7" x14ac:dyDescent="0.25">
      <c r="C71" s="61"/>
      <c r="D71" s="61"/>
      <c r="E71" s="61"/>
      <c r="F71" s="61"/>
      <c r="G71" s="61"/>
    </row>
    <row r="72" spans="3:7" x14ac:dyDescent="0.25">
      <c r="C72" s="61"/>
      <c r="D72" s="61"/>
      <c r="E72" s="61"/>
      <c r="F72" s="61"/>
      <c r="G72" s="61"/>
    </row>
    <row r="73" spans="3:7" x14ac:dyDescent="0.25">
      <c r="C73" s="61"/>
      <c r="D73" s="61"/>
      <c r="E73" s="61"/>
      <c r="F73" s="61"/>
      <c r="G73" s="61"/>
    </row>
    <row r="74" spans="3:7" x14ac:dyDescent="0.25">
      <c r="C74" s="61"/>
      <c r="D74" s="61"/>
      <c r="E74" s="61"/>
      <c r="F74" s="61"/>
      <c r="G74" s="61"/>
    </row>
    <row r="75" spans="3:7" x14ac:dyDescent="0.25">
      <c r="C75" s="61"/>
      <c r="D75" s="61"/>
      <c r="E75" s="61"/>
      <c r="F75" s="61"/>
      <c r="G75" s="61"/>
    </row>
    <row r="76" spans="3:7" x14ac:dyDescent="0.25">
      <c r="C76" s="61"/>
      <c r="D76" s="61"/>
      <c r="E76" s="61"/>
      <c r="F76" s="61"/>
      <c r="G76" s="61"/>
    </row>
    <row r="77" spans="3:7" x14ac:dyDescent="0.25">
      <c r="C77" s="61"/>
      <c r="D77" s="61"/>
      <c r="E77" s="61"/>
      <c r="F77" s="61"/>
      <c r="G77" s="61"/>
    </row>
    <row r="78" spans="3:7" x14ac:dyDescent="0.25">
      <c r="C78" s="61"/>
      <c r="D78" s="61"/>
      <c r="E78" s="61"/>
      <c r="F78" s="61"/>
      <c r="G78" s="61"/>
    </row>
    <row r="79" spans="3:7" x14ac:dyDescent="0.25">
      <c r="C79" s="61"/>
      <c r="D79" s="61"/>
      <c r="E79" s="61"/>
      <c r="F79" s="61"/>
      <c r="G79" s="61"/>
    </row>
    <row r="80" spans="3:7" x14ac:dyDescent="0.25">
      <c r="C80" s="61"/>
      <c r="D80" s="61"/>
      <c r="E80" s="61"/>
      <c r="F80" s="61"/>
      <c r="G80" s="61"/>
    </row>
    <row r="81" spans="3:7" x14ac:dyDescent="0.25">
      <c r="C81" s="61"/>
      <c r="D81" s="61"/>
      <c r="E81" s="61"/>
      <c r="F81" s="61"/>
      <c r="G81" s="61"/>
    </row>
    <row r="82" spans="3:7" x14ac:dyDescent="0.25">
      <c r="C82" s="61"/>
      <c r="D82" s="61"/>
      <c r="E82" s="61"/>
      <c r="F82" s="61"/>
      <c r="G82" s="61"/>
    </row>
    <row r="83" spans="3:7" x14ac:dyDescent="0.25">
      <c r="C83" s="61"/>
      <c r="D83" s="61"/>
      <c r="E83" s="61"/>
      <c r="F83" s="61"/>
      <c r="G83" s="61"/>
    </row>
    <row r="84" spans="3:7" x14ac:dyDescent="0.25">
      <c r="C84" s="61"/>
      <c r="D84" s="61"/>
      <c r="E84" s="61"/>
      <c r="F84" s="61"/>
      <c r="G84" s="61"/>
    </row>
    <row r="85" spans="3:7" x14ac:dyDescent="0.25">
      <c r="C85" s="61"/>
      <c r="D85" s="61"/>
      <c r="E85" s="61"/>
      <c r="F85" s="61"/>
      <c r="G85" s="61"/>
    </row>
    <row r="86" spans="3:7" x14ac:dyDescent="0.25">
      <c r="C86" s="61"/>
      <c r="D86" s="61"/>
      <c r="E86" s="61"/>
      <c r="F86" s="61"/>
      <c r="G86" s="61"/>
    </row>
    <row r="87" spans="3:7" x14ac:dyDescent="0.25">
      <c r="C87" s="61"/>
      <c r="D87" s="61"/>
      <c r="E87" s="61"/>
      <c r="F87" s="61"/>
      <c r="G87" s="61"/>
    </row>
    <row r="88" spans="3:7" x14ac:dyDescent="0.25">
      <c r="C88" s="61"/>
      <c r="D88" s="61"/>
      <c r="E88" s="61"/>
      <c r="F88" s="61"/>
      <c r="G88" s="61"/>
    </row>
    <row r="89" spans="3:7" x14ac:dyDescent="0.25">
      <c r="C89" s="61"/>
      <c r="D89" s="61"/>
      <c r="E89" s="61"/>
      <c r="F89" s="61"/>
      <c r="G89" s="61"/>
    </row>
    <row r="90" spans="3:7" x14ac:dyDescent="0.25">
      <c r="C90" s="61"/>
      <c r="D90" s="61"/>
      <c r="E90" s="61"/>
      <c r="F90" s="61"/>
      <c r="G90" s="61"/>
    </row>
    <row r="91" spans="3:7" x14ac:dyDescent="0.25">
      <c r="C91" s="61"/>
      <c r="D91" s="61"/>
      <c r="E91" s="61"/>
      <c r="F91" s="61"/>
      <c r="G91" s="61"/>
    </row>
    <row r="92" spans="3:7" x14ac:dyDescent="0.25">
      <c r="C92" s="61"/>
      <c r="D92" s="61"/>
      <c r="E92" s="61"/>
      <c r="F92" s="61"/>
      <c r="G92" s="61"/>
    </row>
    <row r="93" spans="3:7" x14ac:dyDescent="0.25">
      <c r="C93" s="61"/>
      <c r="D93" s="61"/>
      <c r="E93" s="61"/>
      <c r="F93" s="61"/>
      <c r="G93" s="61"/>
    </row>
    <row r="94" spans="3:7" x14ac:dyDescent="0.25">
      <c r="C94" s="61"/>
      <c r="D94" s="61"/>
      <c r="E94" s="61"/>
      <c r="F94" s="61"/>
      <c r="G94" s="61"/>
    </row>
    <row r="95" spans="3:7" x14ac:dyDescent="0.25">
      <c r="C95" s="61"/>
      <c r="D95" s="61"/>
      <c r="E95" s="61"/>
      <c r="F95" s="61"/>
      <c r="G95" s="61"/>
    </row>
    <row r="96" spans="3:7" x14ac:dyDescent="0.25">
      <c r="C96" s="61"/>
      <c r="D96" s="61"/>
      <c r="E96" s="61"/>
      <c r="F96" s="61"/>
      <c r="G96" s="61"/>
    </row>
    <row r="97" spans="3:7" x14ac:dyDescent="0.25">
      <c r="C97" s="61"/>
      <c r="D97" s="61"/>
      <c r="E97" s="61"/>
      <c r="F97" s="61"/>
      <c r="G97" s="61"/>
    </row>
    <row r="98" spans="3:7" x14ac:dyDescent="0.25">
      <c r="C98" s="61"/>
      <c r="D98" s="61"/>
      <c r="E98" s="61"/>
      <c r="F98" s="61"/>
      <c r="G98" s="61"/>
    </row>
    <row r="99" spans="3:7" x14ac:dyDescent="0.25">
      <c r="C99" s="61"/>
      <c r="D99" s="61"/>
      <c r="E99" s="61"/>
      <c r="F99" s="61"/>
      <c r="G99" s="61"/>
    </row>
    <row r="100" spans="3:7" x14ac:dyDescent="0.25">
      <c r="C100" s="63"/>
      <c r="D100" s="63"/>
      <c r="E100" s="63"/>
      <c r="F100" s="63"/>
      <c r="G100" s="63"/>
    </row>
    <row r="101" spans="3:7" x14ac:dyDescent="0.25">
      <c r="C101" s="63"/>
      <c r="D101" s="63"/>
      <c r="E101" s="63"/>
      <c r="F101" s="63"/>
      <c r="G101" s="63"/>
    </row>
    <row r="102" spans="3:7" x14ac:dyDescent="0.25">
      <c r="C102" s="63"/>
      <c r="D102" s="63"/>
      <c r="E102" s="63"/>
      <c r="F102" s="63"/>
      <c r="G102" s="63"/>
    </row>
    <row r="103" spans="3:7" x14ac:dyDescent="0.25">
      <c r="C103" s="63"/>
      <c r="D103" s="63"/>
      <c r="E103" s="63"/>
      <c r="F103" s="63"/>
      <c r="G103" s="63"/>
    </row>
    <row r="104" spans="3:7" x14ac:dyDescent="0.25">
      <c r="C104" s="63"/>
      <c r="D104" s="63"/>
      <c r="E104" s="63"/>
      <c r="F104" s="63"/>
      <c r="G104" s="63"/>
    </row>
    <row r="105" spans="3:7" x14ac:dyDescent="0.25">
      <c r="C105" s="63"/>
      <c r="D105" s="63"/>
      <c r="E105" s="63"/>
      <c r="F105" s="63"/>
      <c r="G105" s="63"/>
    </row>
    <row r="106" spans="3:7" x14ac:dyDescent="0.25">
      <c r="C106" s="63"/>
      <c r="D106" s="63"/>
      <c r="E106" s="63"/>
      <c r="F106" s="63"/>
      <c r="G106" s="63"/>
    </row>
    <row r="107" spans="3:7" x14ac:dyDescent="0.25">
      <c r="C107" s="63"/>
      <c r="D107" s="63"/>
      <c r="E107" s="63"/>
      <c r="F107" s="63"/>
      <c r="G107" s="63"/>
    </row>
  </sheetData>
  <mergeCells count="2">
    <mergeCell ref="C5:G5"/>
    <mergeCell ref="C19:G20"/>
  </mergeCells>
  <pageMargins left="0.7" right="0.7"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8211-3536-4F27-83AB-5CCFB9435F60}">
  <dimension ref="A1:G117"/>
  <sheetViews>
    <sheetView topLeftCell="A2" zoomScaleNormal="100" workbookViewId="0">
      <selection activeCell="F117" sqref="F117"/>
    </sheetView>
  </sheetViews>
  <sheetFormatPr defaultRowHeight="14.25" x14ac:dyDescent="0.2"/>
  <cols>
    <col min="1" max="1" width="69.5703125" style="33" customWidth="1"/>
    <col min="2" max="6" width="18.140625" style="66" customWidth="1"/>
    <col min="7" max="256" width="9.140625" style="33"/>
    <col min="257" max="257" width="69.5703125" style="33" customWidth="1"/>
    <col min="258" max="262" width="15.5703125" style="33" customWidth="1"/>
    <col min="263" max="512" width="9.140625" style="33"/>
    <col min="513" max="513" width="69.5703125" style="33" customWidth="1"/>
    <col min="514" max="518" width="15.5703125" style="33" customWidth="1"/>
    <col min="519" max="768" width="9.140625" style="33"/>
    <col min="769" max="769" width="69.5703125" style="33" customWidth="1"/>
    <col min="770" max="774" width="15.5703125" style="33" customWidth="1"/>
    <col min="775" max="1024" width="9.140625" style="33"/>
    <col min="1025" max="1025" width="69.5703125" style="33" customWidth="1"/>
    <col min="1026" max="1030" width="15.5703125" style="33" customWidth="1"/>
    <col min="1031" max="1280" width="9.140625" style="33"/>
    <col min="1281" max="1281" width="69.5703125" style="33" customWidth="1"/>
    <col min="1282" max="1286" width="15.5703125" style="33" customWidth="1"/>
    <col min="1287" max="1536" width="9.140625" style="33"/>
    <col min="1537" max="1537" width="69.5703125" style="33" customWidth="1"/>
    <col min="1538" max="1542" width="15.5703125" style="33" customWidth="1"/>
    <col min="1543" max="1792" width="9.140625" style="33"/>
    <col min="1793" max="1793" width="69.5703125" style="33" customWidth="1"/>
    <col min="1794" max="1798" width="15.5703125" style="33" customWidth="1"/>
    <col min="1799" max="2048" width="9.140625" style="33"/>
    <col min="2049" max="2049" width="69.5703125" style="33" customWidth="1"/>
    <col min="2050" max="2054" width="15.5703125" style="33" customWidth="1"/>
    <col min="2055" max="2304" width="9.140625" style="33"/>
    <col min="2305" max="2305" width="69.5703125" style="33" customWidth="1"/>
    <col min="2306" max="2310" width="15.5703125" style="33" customWidth="1"/>
    <col min="2311" max="2560" width="9.140625" style="33"/>
    <col min="2561" max="2561" width="69.5703125" style="33" customWidth="1"/>
    <col min="2562" max="2566" width="15.5703125" style="33" customWidth="1"/>
    <col min="2567" max="2816" width="9.140625" style="33"/>
    <col min="2817" max="2817" width="69.5703125" style="33" customWidth="1"/>
    <col min="2818" max="2822" width="15.5703125" style="33" customWidth="1"/>
    <col min="2823" max="3072" width="9.140625" style="33"/>
    <col min="3073" max="3073" width="69.5703125" style="33" customWidth="1"/>
    <col min="3074" max="3078" width="15.5703125" style="33" customWidth="1"/>
    <col min="3079" max="3328" width="9.140625" style="33"/>
    <col min="3329" max="3329" width="69.5703125" style="33" customWidth="1"/>
    <col min="3330" max="3334" width="15.5703125" style="33" customWidth="1"/>
    <col min="3335" max="3584" width="9.140625" style="33"/>
    <col min="3585" max="3585" width="69.5703125" style="33" customWidth="1"/>
    <col min="3586" max="3590" width="15.5703125" style="33" customWidth="1"/>
    <col min="3591" max="3840" width="9.140625" style="33"/>
    <col min="3841" max="3841" width="69.5703125" style="33" customWidth="1"/>
    <col min="3842" max="3846" width="15.5703125" style="33" customWidth="1"/>
    <col min="3847" max="4096" width="9.140625" style="33"/>
    <col min="4097" max="4097" width="69.5703125" style="33" customWidth="1"/>
    <col min="4098" max="4102" width="15.5703125" style="33" customWidth="1"/>
    <col min="4103" max="4352" width="9.140625" style="33"/>
    <col min="4353" max="4353" width="69.5703125" style="33" customWidth="1"/>
    <col min="4354" max="4358" width="15.5703125" style="33" customWidth="1"/>
    <col min="4359" max="4608" width="9.140625" style="33"/>
    <col min="4609" max="4609" width="69.5703125" style="33" customWidth="1"/>
    <col min="4610" max="4614" width="15.5703125" style="33" customWidth="1"/>
    <col min="4615" max="4864" width="9.140625" style="33"/>
    <col min="4865" max="4865" width="69.5703125" style="33" customWidth="1"/>
    <col min="4866" max="4870" width="15.5703125" style="33" customWidth="1"/>
    <col min="4871" max="5120" width="9.140625" style="33"/>
    <col min="5121" max="5121" width="69.5703125" style="33" customWidth="1"/>
    <col min="5122" max="5126" width="15.5703125" style="33" customWidth="1"/>
    <col min="5127" max="5376" width="9.140625" style="33"/>
    <col min="5377" max="5377" width="69.5703125" style="33" customWidth="1"/>
    <col min="5378" max="5382" width="15.5703125" style="33" customWidth="1"/>
    <col min="5383" max="5632" width="9.140625" style="33"/>
    <col min="5633" max="5633" width="69.5703125" style="33" customWidth="1"/>
    <col min="5634" max="5638" width="15.5703125" style="33" customWidth="1"/>
    <col min="5639" max="5888" width="9.140625" style="33"/>
    <col min="5889" max="5889" width="69.5703125" style="33" customWidth="1"/>
    <col min="5890" max="5894" width="15.5703125" style="33" customWidth="1"/>
    <col min="5895" max="6144" width="9.140625" style="33"/>
    <col min="6145" max="6145" width="69.5703125" style="33" customWidth="1"/>
    <col min="6146" max="6150" width="15.5703125" style="33" customWidth="1"/>
    <col min="6151" max="6400" width="9.140625" style="33"/>
    <col min="6401" max="6401" width="69.5703125" style="33" customWidth="1"/>
    <col min="6402" max="6406" width="15.5703125" style="33" customWidth="1"/>
    <col min="6407" max="6656" width="9.140625" style="33"/>
    <col min="6657" max="6657" width="69.5703125" style="33" customWidth="1"/>
    <col min="6658" max="6662" width="15.5703125" style="33" customWidth="1"/>
    <col min="6663" max="6912" width="9.140625" style="33"/>
    <col min="6913" max="6913" width="69.5703125" style="33" customWidth="1"/>
    <col min="6914" max="6918" width="15.5703125" style="33" customWidth="1"/>
    <col min="6919" max="7168" width="9.140625" style="33"/>
    <col min="7169" max="7169" width="69.5703125" style="33" customWidth="1"/>
    <col min="7170" max="7174" width="15.5703125" style="33" customWidth="1"/>
    <col min="7175" max="7424" width="9.140625" style="33"/>
    <col min="7425" max="7425" width="69.5703125" style="33" customWidth="1"/>
    <col min="7426" max="7430" width="15.5703125" style="33" customWidth="1"/>
    <col min="7431" max="7680" width="9.140625" style="33"/>
    <col min="7681" max="7681" width="69.5703125" style="33" customWidth="1"/>
    <col min="7682" max="7686" width="15.5703125" style="33" customWidth="1"/>
    <col min="7687" max="7936" width="9.140625" style="33"/>
    <col min="7937" max="7937" width="69.5703125" style="33" customWidth="1"/>
    <col min="7938" max="7942" width="15.5703125" style="33" customWidth="1"/>
    <col min="7943" max="8192" width="9.140625" style="33"/>
    <col min="8193" max="8193" width="69.5703125" style="33" customWidth="1"/>
    <col min="8194" max="8198" width="15.5703125" style="33" customWidth="1"/>
    <col min="8199" max="8448" width="9.140625" style="33"/>
    <col min="8449" max="8449" width="69.5703125" style="33" customWidth="1"/>
    <col min="8450" max="8454" width="15.5703125" style="33" customWidth="1"/>
    <col min="8455" max="8704" width="9.140625" style="33"/>
    <col min="8705" max="8705" width="69.5703125" style="33" customWidth="1"/>
    <col min="8706" max="8710" width="15.5703125" style="33" customWidth="1"/>
    <col min="8711" max="8960" width="9.140625" style="33"/>
    <col min="8961" max="8961" width="69.5703125" style="33" customWidth="1"/>
    <col min="8962" max="8966" width="15.5703125" style="33" customWidth="1"/>
    <col min="8967" max="9216" width="9.140625" style="33"/>
    <col min="9217" max="9217" width="69.5703125" style="33" customWidth="1"/>
    <col min="9218" max="9222" width="15.5703125" style="33" customWidth="1"/>
    <col min="9223" max="9472" width="9.140625" style="33"/>
    <col min="9473" max="9473" width="69.5703125" style="33" customWidth="1"/>
    <col min="9474" max="9478" width="15.5703125" style="33" customWidth="1"/>
    <col min="9479" max="9728" width="9.140625" style="33"/>
    <col min="9729" max="9729" width="69.5703125" style="33" customWidth="1"/>
    <col min="9730" max="9734" width="15.5703125" style="33" customWidth="1"/>
    <col min="9735" max="9984" width="9.140625" style="33"/>
    <col min="9985" max="9985" width="69.5703125" style="33" customWidth="1"/>
    <col min="9986" max="9990" width="15.5703125" style="33" customWidth="1"/>
    <col min="9991" max="10240" width="9.140625" style="33"/>
    <col min="10241" max="10241" width="69.5703125" style="33" customWidth="1"/>
    <col min="10242" max="10246" width="15.5703125" style="33" customWidth="1"/>
    <col min="10247" max="10496" width="9.140625" style="33"/>
    <col min="10497" max="10497" width="69.5703125" style="33" customWidth="1"/>
    <col min="10498" max="10502" width="15.5703125" style="33" customWidth="1"/>
    <col min="10503" max="10752" width="9.140625" style="33"/>
    <col min="10753" max="10753" width="69.5703125" style="33" customWidth="1"/>
    <col min="10754" max="10758" width="15.5703125" style="33" customWidth="1"/>
    <col min="10759" max="11008" width="9.140625" style="33"/>
    <col min="11009" max="11009" width="69.5703125" style="33" customWidth="1"/>
    <col min="11010" max="11014" width="15.5703125" style="33" customWidth="1"/>
    <col min="11015" max="11264" width="9.140625" style="33"/>
    <col min="11265" max="11265" width="69.5703125" style="33" customWidth="1"/>
    <col min="11266" max="11270" width="15.5703125" style="33" customWidth="1"/>
    <col min="11271" max="11520" width="9.140625" style="33"/>
    <col min="11521" max="11521" width="69.5703125" style="33" customWidth="1"/>
    <col min="11522" max="11526" width="15.5703125" style="33" customWidth="1"/>
    <col min="11527" max="11776" width="9.140625" style="33"/>
    <col min="11777" max="11777" width="69.5703125" style="33" customWidth="1"/>
    <col min="11778" max="11782" width="15.5703125" style="33" customWidth="1"/>
    <col min="11783" max="12032" width="9.140625" style="33"/>
    <col min="12033" max="12033" width="69.5703125" style="33" customWidth="1"/>
    <col min="12034" max="12038" width="15.5703125" style="33" customWidth="1"/>
    <col min="12039" max="12288" width="9.140625" style="33"/>
    <col min="12289" max="12289" width="69.5703125" style="33" customWidth="1"/>
    <col min="12290" max="12294" width="15.5703125" style="33" customWidth="1"/>
    <col min="12295" max="12544" width="9.140625" style="33"/>
    <col min="12545" max="12545" width="69.5703125" style="33" customWidth="1"/>
    <col min="12546" max="12550" width="15.5703125" style="33" customWidth="1"/>
    <col min="12551" max="12800" width="9.140625" style="33"/>
    <col min="12801" max="12801" width="69.5703125" style="33" customWidth="1"/>
    <col min="12802" max="12806" width="15.5703125" style="33" customWidth="1"/>
    <col min="12807" max="13056" width="9.140625" style="33"/>
    <col min="13057" max="13057" width="69.5703125" style="33" customWidth="1"/>
    <col min="13058" max="13062" width="15.5703125" style="33" customWidth="1"/>
    <col min="13063" max="13312" width="9.140625" style="33"/>
    <col min="13313" max="13313" width="69.5703125" style="33" customWidth="1"/>
    <col min="13314" max="13318" width="15.5703125" style="33" customWidth="1"/>
    <col min="13319" max="13568" width="9.140625" style="33"/>
    <col min="13569" max="13569" width="69.5703125" style="33" customWidth="1"/>
    <col min="13570" max="13574" width="15.5703125" style="33" customWidth="1"/>
    <col min="13575" max="13824" width="9.140625" style="33"/>
    <col min="13825" max="13825" width="69.5703125" style="33" customWidth="1"/>
    <col min="13826" max="13830" width="15.5703125" style="33" customWidth="1"/>
    <col min="13831" max="14080" width="9.140625" style="33"/>
    <col min="14081" max="14081" width="69.5703125" style="33" customWidth="1"/>
    <col min="14082" max="14086" width="15.5703125" style="33" customWidth="1"/>
    <col min="14087" max="14336" width="9.140625" style="33"/>
    <col min="14337" max="14337" width="69.5703125" style="33" customWidth="1"/>
    <col min="14338" max="14342" width="15.5703125" style="33" customWidth="1"/>
    <col min="14343" max="14592" width="9.140625" style="33"/>
    <col min="14593" max="14593" width="69.5703125" style="33" customWidth="1"/>
    <col min="14594" max="14598" width="15.5703125" style="33" customWidth="1"/>
    <col min="14599" max="14848" width="9.140625" style="33"/>
    <col min="14849" max="14849" width="69.5703125" style="33" customWidth="1"/>
    <col min="14850" max="14854" width="15.5703125" style="33" customWidth="1"/>
    <col min="14855" max="15104" width="9.140625" style="33"/>
    <col min="15105" max="15105" width="69.5703125" style="33" customWidth="1"/>
    <col min="15106" max="15110" width="15.5703125" style="33" customWidth="1"/>
    <col min="15111" max="15360" width="9.140625" style="33"/>
    <col min="15361" max="15361" width="69.5703125" style="33" customWidth="1"/>
    <col min="15362" max="15366" width="15.5703125" style="33" customWidth="1"/>
    <col min="15367" max="15616" width="9.140625" style="33"/>
    <col min="15617" max="15617" width="69.5703125" style="33" customWidth="1"/>
    <col min="15618" max="15622" width="15.5703125" style="33" customWidth="1"/>
    <col min="15623" max="15872" width="9.140625" style="33"/>
    <col min="15873" max="15873" width="69.5703125" style="33" customWidth="1"/>
    <col min="15874" max="15878" width="15.5703125" style="33" customWidth="1"/>
    <col min="15879" max="16128" width="9.140625" style="33"/>
    <col min="16129" max="16129" width="69.5703125" style="33" customWidth="1"/>
    <col min="16130" max="16134" width="15.5703125" style="33" customWidth="1"/>
    <col min="16135" max="16384" width="9.140625" style="33"/>
  </cols>
  <sheetData>
    <row r="1" spans="1:7" ht="12" hidden="1" customHeight="1" x14ac:dyDescent="0.2">
      <c r="B1" s="64" t="s">
        <v>4</v>
      </c>
      <c r="C1" s="64"/>
      <c r="D1" s="64">
        <v>2023</v>
      </c>
      <c r="E1" s="64"/>
      <c r="F1" s="64"/>
      <c r="G1" s="65"/>
    </row>
    <row r="2" spans="1:7" ht="17.100000000000001" customHeight="1" x14ac:dyDescent="0.2">
      <c r="A2" s="788" t="s">
        <v>680</v>
      </c>
      <c r="B2" s="788"/>
      <c r="C2" s="788"/>
      <c r="D2" s="788"/>
      <c r="E2" s="788"/>
      <c r="F2" s="788"/>
    </row>
    <row r="3" spans="1:7" ht="17.100000000000001" customHeight="1" x14ac:dyDescent="0.2"/>
    <row r="4" spans="1:7" ht="17.100000000000001" customHeight="1" x14ac:dyDescent="0.2">
      <c r="A4" s="411" t="str">
        <f>"BÜTÇE YILI: "&amp;Yil+3</f>
        <v>BÜTÇE YILI: 2026</v>
      </c>
      <c r="C4" s="64"/>
      <c r="D4" s="64"/>
      <c r="E4" s="64"/>
      <c r="F4" s="64"/>
    </row>
    <row r="5" spans="1:7" ht="17.100000000000001" customHeight="1" x14ac:dyDescent="0.2">
      <c r="A5" s="411" t="str">
        <f>"KURUM ADI:"&amp;KurumAdi</f>
        <v>KURUM ADI:İZMİR BAKIRÇAY ÜNİVERSİTESİ</v>
      </c>
    </row>
    <row r="6" spans="1:7" ht="17.100000000000001" customHeight="1" x14ac:dyDescent="0.2">
      <c r="A6" s="411" t="s">
        <v>317</v>
      </c>
    </row>
    <row r="7" spans="1:7" ht="17.100000000000001" customHeight="1" thickBot="1" x14ac:dyDescent="0.25"/>
    <row r="8" spans="1:7" ht="27.95" customHeight="1" thickTop="1" thickBot="1" x14ac:dyDescent="0.25">
      <c r="A8" s="412" t="s">
        <v>248</v>
      </c>
      <c r="B8" s="413" t="str">
        <f>($D$1)&amp;CHAR(10)&amp;"Gerçekleşme"</f>
        <v>2023
Gerçekleşme</v>
      </c>
      <c r="C8" s="413" t="str">
        <f>($D$1+1)&amp;CHAR(10)&amp;"Gerçekleşme"</f>
        <v>2024
Gerçekleşme</v>
      </c>
      <c r="D8" s="413" t="str">
        <f>($D$1+2)&amp;CHAR(10)&amp;"Bütçe"</f>
        <v>2025
Bütçe</v>
      </c>
      <c r="E8" s="413" t="str">
        <f>($D$1+2)&amp;CHAR(10)&amp;"Haziran Sonu"</f>
        <v>2025
Haziran Sonu</v>
      </c>
      <c r="F8" s="414" t="str">
        <f>($D$1+3)&amp;CHAR(10)&amp;"(Tahmin)"</f>
        <v>2026
(Tahmin)</v>
      </c>
    </row>
    <row r="9" spans="1:7" ht="17.100000000000001" customHeight="1" thickTop="1" thickBot="1" x14ac:dyDescent="0.25">
      <c r="A9" s="415" t="s">
        <v>318</v>
      </c>
      <c r="B9" s="416">
        <f>SUM(B10:B24)</f>
        <v>0</v>
      </c>
      <c r="C9" s="417">
        <f>SUM(C10:C24)</f>
        <v>0</v>
      </c>
      <c r="D9" s="417">
        <f>SUM(D10:D24)</f>
        <v>0</v>
      </c>
      <c r="E9" s="417">
        <f>SUM(E10:E24)</f>
        <v>0</v>
      </c>
      <c r="F9" s="418">
        <f>SUM(F10:F24)</f>
        <v>0</v>
      </c>
    </row>
    <row r="10" spans="1:7" ht="17.100000000000001" customHeight="1" x14ac:dyDescent="0.2">
      <c r="A10" s="419" t="s">
        <v>319</v>
      </c>
      <c r="B10" s="67">
        <v>0</v>
      </c>
      <c r="C10" s="68">
        <v>0</v>
      </c>
      <c r="D10" s="68">
        <v>0</v>
      </c>
      <c r="E10" s="68">
        <v>0</v>
      </c>
      <c r="F10" s="69">
        <v>0</v>
      </c>
    </row>
    <row r="11" spans="1:7" ht="17.100000000000001" customHeight="1" x14ac:dyDescent="0.2">
      <c r="A11" s="420" t="s">
        <v>320</v>
      </c>
      <c r="B11" s="70">
        <v>0</v>
      </c>
      <c r="C11" s="71">
        <v>0</v>
      </c>
      <c r="D11" s="71">
        <v>0</v>
      </c>
      <c r="E11" s="71">
        <v>0</v>
      </c>
      <c r="F11" s="72">
        <v>0</v>
      </c>
    </row>
    <row r="12" spans="1:7" ht="17.100000000000001" customHeight="1" x14ac:dyDescent="0.2">
      <c r="A12" s="420" t="s">
        <v>321</v>
      </c>
      <c r="B12" s="70">
        <v>0</v>
      </c>
      <c r="C12" s="71">
        <v>0</v>
      </c>
      <c r="D12" s="71">
        <v>0</v>
      </c>
      <c r="E12" s="71">
        <v>0</v>
      </c>
      <c r="F12" s="72">
        <v>0</v>
      </c>
    </row>
    <row r="13" spans="1:7" ht="17.100000000000001" customHeight="1" x14ac:dyDescent="0.2">
      <c r="A13" s="420" t="s">
        <v>322</v>
      </c>
      <c r="B13" s="70">
        <v>0</v>
      </c>
      <c r="C13" s="71">
        <v>0</v>
      </c>
      <c r="D13" s="71">
        <v>0</v>
      </c>
      <c r="E13" s="71">
        <v>0</v>
      </c>
      <c r="F13" s="72">
        <v>0</v>
      </c>
    </row>
    <row r="14" spans="1:7" ht="17.100000000000001" customHeight="1" x14ac:dyDescent="0.2">
      <c r="A14" s="420" t="s">
        <v>323</v>
      </c>
      <c r="B14" s="70">
        <v>0</v>
      </c>
      <c r="C14" s="71">
        <v>0</v>
      </c>
      <c r="D14" s="71">
        <v>0</v>
      </c>
      <c r="E14" s="71">
        <v>0</v>
      </c>
      <c r="F14" s="72">
        <v>0</v>
      </c>
    </row>
    <row r="15" spans="1:7" ht="17.100000000000001" customHeight="1" x14ac:dyDescent="0.2">
      <c r="A15" s="420" t="s">
        <v>324</v>
      </c>
      <c r="B15" s="70">
        <v>0</v>
      </c>
      <c r="C15" s="71">
        <v>0</v>
      </c>
      <c r="D15" s="71">
        <v>0</v>
      </c>
      <c r="E15" s="71">
        <v>0</v>
      </c>
      <c r="F15" s="72">
        <v>0</v>
      </c>
    </row>
    <row r="16" spans="1:7" ht="17.100000000000001" customHeight="1" x14ac:dyDescent="0.2">
      <c r="A16" s="420" t="s">
        <v>325</v>
      </c>
      <c r="B16" s="70">
        <v>0</v>
      </c>
      <c r="C16" s="71">
        <v>0</v>
      </c>
      <c r="D16" s="71">
        <v>0</v>
      </c>
      <c r="E16" s="71">
        <v>0</v>
      </c>
      <c r="F16" s="72">
        <v>0</v>
      </c>
    </row>
    <row r="17" spans="1:6" ht="17.100000000000001" customHeight="1" x14ac:dyDescent="0.2">
      <c r="A17" s="420" t="s">
        <v>326</v>
      </c>
      <c r="B17" s="70">
        <v>0</v>
      </c>
      <c r="C17" s="71">
        <v>0</v>
      </c>
      <c r="D17" s="71">
        <v>0</v>
      </c>
      <c r="E17" s="71">
        <v>0</v>
      </c>
      <c r="F17" s="72">
        <v>0</v>
      </c>
    </row>
    <row r="18" spans="1:6" ht="17.100000000000001" customHeight="1" x14ac:dyDescent="0.2">
      <c r="A18" s="420" t="s">
        <v>327</v>
      </c>
      <c r="B18" s="70">
        <v>0</v>
      </c>
      <c r="C18" s="71">
        <v>0</v>
      </c>
      <c r="D18" s="71">
        <v>0</v>
      </c>
      <c r="E18" s="71">
        <v>0</v>
      </c>
      <c r="F18" s="72">
        <v>0</v>
      </c>
    </row>
    <row r="19" spans="1:6" ht="17.100000000000001" customHeight="1" x14ac:dyDescent="0.2">
      <c r="A19" s="420" t="s">
        <v>328</v>
      </c>
      <c r="B19" s="70">
        <v>0</v>
      </c>
      <c r="C19" s="71">
        <v>0</v>
      </c>
      <c r="D19" s="71">
        <v>0</v>
      </c>
      <c r="E19" s="71">
        <v>0</v>
      </c>
      <c r="F19" s="72">
        <v>0</v>
      </c>
    </row>
    <row r="20" spans="1:6" ht="17.100000000000001" customHeight="1" x14ac:dyDescent="0.2">
      <c r="A20" s="420" t="s">
        <v>329</v>
      </c>
      <c r="B20" s="70">
        <v>0</v>
      </c>
      <c r="C20" s="71">
        <v>0</v>
      </c>
      <c r="D20" s="71">
        <v>0</v>
      </c>
      <c r="E20" s="71">
        <v>0</v>
      </c>
      <c r="F20" s="72">
        <v>0</v>
      </c>
    </row>
    <row r="21" spans="1:6" ht="17.100000000000001" customHeight="1" x14ac:dyDescent="0.2">
      <c r="A21" s="420" t="s">
        <v>330</v>
      </c>
      <c r="B21" s="70">
        <v>0</v>
      </c>
      <c r="C21" s="71">
        <v>0</v>
      </c>
      <c r="D21" s="71">
        <v>0</v>
      </c>
      <c r="E21" s="71">
        <v>0</v>
      </c>
      <c r="F21" s="72">
        <v>0</v>
      </c>
    </row>
    <row r="22" spans="1:6" ht="17.100000000000001" customHeight="1" x14ac:dyDescent="0.2">
      <c r="A22" s="420" t="s">
        <v>331</v>
      </c>
      <c r="B22" s="70">
        <v>0</v>
      </c>
      <c r="C22" s="71">
        <v>0</v>
      </c>
      <c r="D22" s="71">
        <v>0</v>
      </c>
      <c r="E22" s="71">
        <v>0</v>
      </c>
      <c r="F22" s="72">
        <v>0</v>
      </c>
    </row>
    <row r="23" spans="1:6" ht="17.100000000000001" customHeight="1" x14ac:dyDescent="0.2">
      <c r="A23" s="420" t="s">
        <v>332</v>
      </c>
      <c r="B23" s="70">
        <v>0</v>
      </c>
      <c r="C23" s="71">
        <v>0</v>
      </c>
      <c r="D23" s="71">
        <v>0</v>
      </c>
      <c r="E23" s="71">
        <v>0</v>
      </c>
      <c r="F23" s="72">
        <v>0</v>
      </c>
    </row>
    <row r="24" spans="1:6" ht="17.100000000000001" customHeight="1" thickBot="1" x14ac:dyDescent="0.25">
      <c r="A24" s="421" t="s">
        <v>333</v>
      </c>
      <c r="B24" s="73">
        <v>0</v>
      </c>
      <c r="C24" s="74">
        <v>0</v>
      </c>
      <c r="D24" s="74">
        <v>0</v>
      </c>
      <c r="E24" s="74">
        <v>0</v>
      </c>
      <c r="F24" s="75">
        <v>0</v>
      </c>
    </row>
    <row r="25" spans="1:6" ht="17.100000000000001" customHeight="1" thickBot="1" x14ac:dyDescent="0.25">
      <c r="A25" s="422" t="s">
        <v>334</v>
      </c>
      <c r="B25" s="423">
        <f>SUM(B26,B29,B32,B35,B38)</f>
        <v>0</v>
      </c>
      <c r="C25" s="424">
        <f>SUM(C26,C29,C32,C35,C38)</f>
        <v>0</v>
      </c>
      <c r="D25" s="424">
        <f>SUM(D26,D29,D32,D35,D38)</f>
        <v>0</v>
      </c>
      <c r="E25" s="424">
        <f>SUM(E26,E29,E32,E35,E38)</f>
        <v>0</v>
      </c>
      <c r="F25" s="425">
        <f>SUM(F26,F29,F32,F35,F38)</f>
        <v>0</v>
      </c>
    </row>
    <row r="26" spans="1:6" ht="17.100000000000001" customHeight="1" thickBot="1" x14ac:dyDescent="0.25">
      <c r="A26" s="426" t="s">
        <v>335</v>
      </c>
      <c r="B26" s="427">
        <f>SUM(B27:B28)</f>
        <v>0</v>
      </c>
      <c r="C26" s="428">
        <f>SUM(C27:C28)</f>
        <v>0</v>
      </c>
      <c r="D26" s="428">
        <f>SUM(D27:D28)</f>
        <v>0</v>
      </c>
      <c r="E26" s="428">
        <f>SUM(E27:E28)</f>
        <v>0</v>
      </c>
      <c r="F26" s="429">
        <f>SUM(F27:F28)</f>
        <v>0</v>
      </c>
    </row>
    <row r="27" spans="1:6" ht="17.100000000000001" customHeight="1" x14ac:dyDescent="0.2">
      <c r="A27" s="430" t="s">
        <v>336</v>
      </c>
      <c r="B27" s="70">
        <v>0</v>
      </c>
      <c r="C27" s="71">
        <v>0</v>
      </c>
      <c r="D27" s="71">
        <v>0</v>
      </c>
      <c r="E27" s="71">
        <v>0</v>
      </c>
      <c r="F27" s="72">
        <v>0</v>
      </c>
    </row>
    <row r="28" spans="1:6" ht="17.100000000000001" customHeight="1" thickBot="1" x14ac:dyDescent="0.25">
      <c r="A28" s="431" t="s">
        <v>337</v>
      </c>
      <c r="B28" s="432">
        <v>0</v>
      </c>
      <c r="C28" s="433">
        <v>0</v>
      </c>
      <c r="D28" s="433">
        <v>0</v>
      </c>
      <c r="E28" s="433">
        <v>0</v>
      </c>
      <c r="F28" s="434">
        <v>0</v>
      </c>
    </row>
    <row r="29" spans="1:6" ht="17.100000000000001" customHeight="1" thickTop="1" thickBot="1" x14ac:dyDescent="0.25">
      <c r="A29" s="435" t="s">
        <v>338</v>
      </c>
      <c r="B29" s="436">
        <f>SUM(B30:B31)</f>
        <v>0</v>
      </c>
      <c r="C29" s="437">
        <f>SUM(C30:C31)</f>
        <v>0</v>
      </c>
      <c r="D29" s="437">
        <f>SUM(D30:D31)</f>
        <v>0</v>
      </c>
      <c r="E29" s="437">
        <f>SUM(E30:E31)</f>
        <v>0</v>
      </c>
      <c r="F29" s="438">
        <f>SUM(F30:F31)</f>
        <v>0</v>
      </c>
    </row>
    <row r="30" spans="1:6" ht="17.100000000000001" customHeight="1" x14ac:dyDescent="0.2">
      <c r="A30" s="430" t="s">
        <v>336</v>
      </c>
      <c r="B30" s="70">
        <v>0</v>
      </c>
      <c r="C30" s="71">
        <v>0</v>
      </c>
      <c r="D30" s="71">
        <v>0</v>
      </c>
      <c r="E30" s="71">
        <v>0</v>
      </c>
      <c r="F30" s="72">
        <v>0</v>
      </c>
    </row>
    <row r="31" spans="1:6" ht="17.100000000000001" customHeight="1" thickBot="1" x14ac:dyDescent="0.25">
      <c r="A31" s="431" t="s">
        <v>337</v>
      </c>
      <c r="B31" s="432">
        <v>0</v>
      </c>
      <c r="C31" s="433">
        <v>0</v>
      </c>
      <c r="D31" s="433">
        <v>0</v>
      </c>
      <c r="E31" s="433">
        <v>0</v>
      </c>
      <c r="F31" s="434">
        <v>0</v>
      </c>
    </row>
    <row r="32" spans="1:6" ht="17.100000000000001" customHeight="1" thickTop="1" thickBot="1" x14ac:dyDescent="0.25">
      <c r="A32" s="435" t="s">
        <v>339</v>
      </c>
      <c r="B32" s="436">
        <f>SUM(B33:B34)</f>
        <v>0</v>
      </c>
      <c r="C32" s="437">
        <f>SUM(C33:C34)</f>
        <v>0</v>
      </c>
      <c r="D32" s="437">
        <f>SUM(D33:D34)</f>
        <v>0</v>
      </c>
      <c r="E32" s="437">
        <f>SUM(E33:E34)</f>
        <v>0</v>
      </c>
      <c r="F32" s="438">
        <f>SUM(F33:F34)</f>
        <v>0</v>
      </c>
    </row>
    <row r="33" spans="1:6" ht="17.100000000000001" customHeight="1" x14ac:dyDescent="0.2">
      <c r="A33" s="430" t="s">
        <v>336</v>
      </c>
      <c r="B33" s="70">
        <v>0</v>
      </c>
      <c r="C33" s="71">
        <v>0</v>
      </c>
      <c r="D33" s="71">
        <v>0</v>
      </c>
      <c r="E33" s="71">
        <v>0</v>
      </c>
      <c r="F33" s="72">
        <v>0</v>
      </c>
    </row>
    <row r="34" spans="1:6" ht="17.100000000000001" customHeight="1" thickBot="1" x14ac:dyDescent="0.25">
      <c r="A34" s="431" t="s">
        <v>337</v>
      </c>
      <c r="B34" s="432">
        <v>0</v>
      </c>
      <c r="C34" s="433">
        <v>0</v>
      </c>
      <c r="D34" s="433">
        <v>0</v>
      </c>
      <c r="E34" s="433">
        <v>0</v>
      </c>
      <c r="F34" s="434">
        <v>0</v>
      </c>
    </row>
    <row r="35" spans="1:6" ht="17.100000000000001" customHeight="1" thickTop="1" thickBot="1" x14ac:dyDescent="0.25">
      <c r="A35" s="435" t="s">
        <v>340</v>
      </c>
      <c r="B35" s="436">
        <f>SUM(B36:B37)</f>
        <v>0</v>
      </c>
      <c r="C35" s="437">
        <f>SUM(C36:C37)</f>
        <v>0</v>
      </c>
      <c r="D35" s="437">
        <f>SUM(D36:D37)</f>
        <v>0</v>
      </c>
      <c r="E35" s="437">
        <f>SUM(E36:E37)</f>
        <v>0</v>
      </c>
      <c r="F35" s="438">
        <f>SUM(F36:F37)</f>
        <v>0</v>
      </c>
    </row>
    <row r="36" spans="1:6" ht="17.100000000000001" customHeight="1" x14ac:dyDescent="0.2">
      <c r="A36" s="430" t="s">
        <v>336</v>
      </c>
      <c r="B36" s="70">
        <v>0</v>
      </c>
      <c r="C36" s="71">
        <v>0</v>
      </c>
      <c r="D36" s="71">
        <v>0</v>
      </c>
      <c r="E36" s="71">
        <v>0</v>
      </c>
      <c r="F36" s="72">
        <v>0</v>
      </c>
    </row>
    <row r="37" spans="1:6" ht="17.100000000000001" customHeight="1" thickBot="1" x14ac:dyDescent="0.25">
      <c r="A37" s="431" t="s">
        <v>337</v>
      </c>
      <c r="B37" s="432">
        <v>0</v>
      </c>
      <c r="C37" s="433">
        <v>0</v>
      </c>
      <c r="D37" s="433">
        <v>0</v>
      </c>
      <c r="E37" s="433">
        <v>0</v>
      </c>
      <c r="F37" s="434">
        <v>0</v>
      </c>
    </row>
    <row r="38" spans="1:6" ht="17.100000000000001" customHeight="1" thickTop="1" thickBot="1" x14ac:dyDescent="0.25">
      <c r="A38" s="435" t="s">
        <v>341</v>
      </c>
      <c r="B38" s="436">
        <f>SUM(B39:B40)</f>
        <v>0</v>
      </c>
      <c r="C38" s="437">
        <f>SUM(C39:C40)</f>
        <v>0</v>
      </c>
      <c r="D38" s="437">
        <f>SUM(D39:D40)</f>
        <v>0</v>
      </c>
      <c r="E38" s="437">
        <f>SUM(E39:E40)</f>
        <v>0</v>
      </c>
      <c r="F38" s="438">
        <f>SUM(F39:F40)</f>
        <v>0</v>
      </c>
    </row>
    <row r="39" spans="1:6" ht="17.100000000000001" customHeight="1" x14ac:dyDescent="0.2">
      <c r="A39" s="430" t="s">
        <v>336</v>
      </c>
      <c r="B39" s="70">
        <v>0</v>
      </c>
      <c r="C39" s="71">
        <v>0</v>
      </c>
      <c r="D39" s="71">
        <v>0</v>
      </c>
      <c r="E39" s="71">
        <v>0</v>
      </c>
      <c r="F39" s="72">
        <v>0</v>
      </c>
    </row>
    <row r="40" spans="1:6" ht="17.100000000000001" customHeight="1" thickBot="1" x14ac:dyDescent="0.25">
      <c r="A40" s="431" t="s">
        <v>337</v>
      </c>
      <c r="B40" s="73">
        <v>0</v>
      </c>
      <c r="C40" s="74">
        <v>0</v>
      </c>
      <c r="D40" s="74">
        <v>0</v>
      </c>
      <c r="E40" s="74">
        <v>0</v>
      </c>
      <c r="F40" s="75">
        <v>0</v>
      </c>
    </row>
    <row r="41" spans="1:6" ht="17.100000000000001" customHeight="1" thickBot="1" x14ac:dyDescent="0.25">
      <c r="A41" s="422" t="s">
        <v>342</v>
      </c>
      <c r="B41" s="423">
        <f>SUM(B42:B43)</f>
        <v>0</v>
      </c>
      <c r="C41" s="424">
        <f>SUM(C42:C43)</f>
        <v>0</v>
      </c>
      <c r="D41" s="424">
        <f>SUM(D42:D43)</f>
        <v>0</v>
      </c>
      <c r="E41" s="424">
        <f>SUM(E42:E43)</f>
        <v>0</v>
      </c>
      <c r="F41" s="425">
        <f>SUM(F42:F43)</f>
        <v>0</v>
      </c>
    </row>
    <row r="42" spans="1:6" ht="17.100000000000001" customHeight="1" x14ac:dyDescent="0.2">
      <c r="A42" s="419" t="s">
        <v>343</v>
      </c>
      <c r="B42" s="67">
        <v>0</v>
      </c>
      <c r="C42" s="68">
        <v>0</v>
      </c>
      <c r="D42" s="68">
        <v>0</v>
      </c>
      <c r="E42" s="68">
        <v>0</v>
      </c>
      <c r="F42" s="69">
        <v>0</v>
      </c>
    </row>
    <row r="43" spans="1:6" ht="17.100000000000001" customHeight="1" x14ac:dyDescent="0.2">
      <c r="A43" s="421" t="s">
        <v>344</v>
      </c>
      <c r="B43" s="70">
        <v>0</v>
      </c>
      <c r="C43" s="71">
        <v>0</v>
      </c>
      <c r="D43" s="71">
        <v>0</v>
      </c>
      <c r="E43" s="71">
        <v>0</v>
      </c>
      <c r="F43" s="72">
        <v>0</v>
      </c>
    </row>
    <row r="44" spans="1:6" ht="17.100000000000001" customHeight="1" thickBot="1" x14ac:dyDescent="0.25">
      <c r="A44" s="439" t="s">
        <v>345</v>
      </c>
      <c r="B44" s="440">
        <v>0</v>
      </c>
      <c r="C44" s="441">
        <v>0</v>
      </c>
      <c r="D44" s="441">
        <v>0</v>
      </c>
      <c r="E44" s="441">
        <v>0</v>
      </c>
      <c r="F44" s="442">
        <v>0</v>
      </c>
    </row>
    <row r="45" spans="1:6" ht="17.100000000000001" customHeight="1" thickBot="1" x14ac:dyDescent="0.25">
      <c r="A45" s="422" t="s">
        <v>346</v>
      </c>
      <c r="B45" s="423">
        <f>SUM(B46:B51)</f>
        <v>0</v>
      </c>
      <c r="C45" s="424">
        <f>SUM(C46:C51)</f>
        <v>0</v>
      </c>
      <c r="D45" s="424">
        <f>SUM(D46:D51)</f>
        <v>0</v>
      </c>
      <c r="E45" s="424">
        <f>SUM(E46:E51)</f>
        <v>0</v>
      </c>
      <c r="F45" s="425">
        <f>SUM(F46:F51)</f>
        <v>0</v>
      </c>
    </row>
    <row r="46" spans="1:6" ht="17.100000000000001" customHeight="1" x14ac:dyDescent="0.2">
      <c r="A46" s="419" t="s">
        <v>347</v>
      </c>
      <c r="B46" s="70">
        <v>0</v>
      </c>
      <c r="C46" s="71">
        <v>0</v>
      </c>
      <c r="D46" s="71">
        <v>0</v>
      </c>
      <c r="E46" s="71">
        <v>0</v>
      </c>
      <c r="F46" s="72">
        <v>0</v>
      </c>
    </row>
    <row r="47" spans="1:6" ht="17.100000000000001" customHeight="1" x14ac:dyDescent="0.2">
      <c r="A47" s="420" t="s">
        <v>348</v>
      </c>
      <c r="B47" s="70">
        <v>0</v>
      </c>
      <c r="C47" s="71">
        <v>0</v>
      </c>
      <c r="D47" s="71">
        <v>0</v>
      </c>
      <c r="E47" s="71">
        <v>0</v>
      </c>
      <c r="F47" s="72">
        <v>0</v>
      </c>
    </row>
    <row r="48" spans="1:6" ht="17.100000000000001" customHeight="1" x14ac:dyDescent="0.2">
      <c r="A48" s="420" t="s">
        <v>349</v>
      </c>
      <c r="B48" s="70">
        <v>0</v>
      </c>
      <c r="C48" s="71">
        <v>0</v>
      </c>
      <c r="D48" s="71">
        <v>0</v>
      </c>
      <c r="E48" s="71">
        <v>0</v>
      </c>
      <c r="F48" s="72">
        <v>0</v>
      </c>
    </row>
    <row r="49" spans="1:6" ht="17.100000000000001" customHeight="1" x14ac:dyDescent="0.2">
      <c r="A49" s="420" t="s">
        <v>350</v>
      </c>
      <c r="B49" s="70">
        <v>0</v>
      </c>
      <c r="C49" s="71">
        <v>0</v>
      </c>
      <c r="D49" s="71">
        <v>0</v>
      </c>
      <c r="E49" s="71">
        <v>0</v>
      </c>
      <c r="F49" s="72">
        <v>0</v>
      </c>
    </row>
    <row r="50" spans="1:6" ht="17.100000000000001" customHeight="1" x14ac:dyDescent="0.2">
      <c r="A50" s="420" t="s">
        <v>351</v>
      </c>
      <c r="B50" s="70">
        <v>0</v>
      </c>
      <c r="C50" s="71">
        <v>0</v>
      </c>
      <c r="D50" s="71">
        <v>0</v>
      </c>
      <c r="E50" s="71">
        <v>0</v>
      </c>
      <c r="F50" s="72">
        <v>0</v>
      </c>
    </row>
    <row r="51" spans="1:6" ht="17.100000000000001" customHeight="1" thickBot="1" x14ac:dyDescent="0.25">
      <c r="A51" s="421" t="s">
        <v>352</v>
      </c>
      <c r="B51" s="73">
        <v>0</v>
      </c>
      <c r="C51" s="74">
        <v>0</v>
      </c>
      <c r="D51" s="74">
        <v>0</v>
      </c>
      <c r="E51" s="74">
        <v>0</v>
      </c>
      <c r="F51" s="75">
        <v>0</v>
      </c>
    </row>
    <row r="52" spans="1:6" ht="17.100000000000001" customHeight="1" thickTop="1" thickBot="1" x14ac:dyDescent="0.25">
      <c r="A52" s="412" t="s">
        <v>167</v>
      </c>
      <c r="B52" s="443">
        <f>SUM(B9,B25,B41,B44,B45)</f>
        <v>0</v>
      </c>
      <c r="C52" s="444">
        <f>SUM(C9,C25,C41,C44,C45)</f>
        <v>0</v>
      </c>
      <c r="D52" s="444">
        <f>SUM(D9,D25,D41,D44,D45)</f>
        <v>0</v>
      </c>
      <c r="E52" s="444">
        <f>SUM(E9,E25,E41,E44,E45)</f>
        <v>0</v>
      </c>
      <c r="F52" s="445">
        <f>SUM(F9,F25,F41,F44,F45)</f>
        <v>0</v>
      </c>
    </row>
    <row r="53" spans="1:6" ht="17.100000000000001" customHeight="1" thickTop="1" thickBot="1" x14ac:dyDescent="0.25">
      <c r="A53" s="58"/>
      <c r="B53" s="446"/>
      <c r="C53" s="446"/>
      <c r="D53" s="446"/>
      <c r="E53" s="446"/>
      <c r="F53" s="446"/>
    </row>
    <row r="54" spans="1:6" ht="27.95" customHeight="1" thickTop="1" thickBot="1" x14ac:dyDescent="0.25">
      <c r="A54" s="412" t="s">
        <v>268</v>
      </c>
      <c r="B54" s="413" t="str">
        <f>($D$1)&amp;CHAR(10)&amp;"Gerçekleşme"</f>
        <v>2023
Gerçekleşme</v>
      </c>
      <c r="C54" s="413" t="str">
        <f>($D$1+1)&amp;CHAR(10)&amp;"Gerçekleşme"</f>
        <v>2024
Gerçekleşme</v>
      </c>
      <c r="D54" s="413" t="str">
        <f>($D$1+2)&amp;CHAR(10)&amp;"Bütçe"</f>
        <v>2025
Bütçe</v>
      </c>
      <c r="E54" s="413" t="str">
        <f>($D$1+2)&amp;CHAR(10)&amp;"Haziran Sonu"</f>
        <v>2025
Haziran Sonu</v>
      </c>
      <c r="F54" s="414" t="str">
        <f>($D$1+3)&amp;CHAR(10)&amp;"(Tahmin)"</f>
        <v>2026
(Tahmin)</v>
      </c>
    </row>
    <row r="55" spans="1:6" ht="17.100000000000001" customHeight="1" thickTop="1" thickBot="1" x14ac:dyDescent="0.25">
      <c r="A55" s="415" t="s">
        <v>353</v>
      </c>
      <c r="B55" s="416">
        <f>SUM(B56:B59)</f>
        <v>0</v>
      </c>
      <c r="C55" s="417">
        <f>SUM(C56:C59)</f>
        <v>0</v>
      </c>
      <c r="D55" s="417">
        <f>SUM(D56:D59)</f>
        <v>0</v>
      </c>
      <c r="E55" s="417">
        <f>SUM(E56:E59)</f>
        <v>0</v>
      </c>
      <c r="F55" s="418">
        <f>SUM(F56:F59)</f>
        <v>0</v>
      </c>
    </row>
    <row r="56" spans="1:6" ht="17.100000000000001" customHeight="1" x14ac:dyDescent="0.2">
      <c r="A56" s="447" t="s">
        <v>354</v>
      </c>
      <c r="B56" s="67">
        <v>0</v>
      </c>
      <c r="C56" s="68">
        <v>0</v>
      </c>
      <c r="D56" s="68">
        <v>0</v>
      </c>
      <c r="E56" s="68">
        <v>0</v>
      </c>
      <c r="F56" s="69">
        <v>0</v>
      </c>
    </row>
    <row r="57" spans="1:6" ht="17.100000000000001" customHeight="1" x14ac:dyDescent="0.2">
      <c r="A57" s="448" t="s">
        <v>355</v>
      </c>
      <c r="B57" s="70">
        <v>0</v>
      </c>
      <c r="C57" s="71">
        <v>0</v>
      </c>
      <c r="D57" s="71">
        <v>0</v>
      </c>
      <c r="E57" s="71">
        <v>0</v>
      </c>
      <c r="F57" s="72">
        <v>0</v>
      </c>
    </row>
    <row r="58" spans="1:6" ht="17.100000000000001" customHeight="1" x14ac:dyDescent="0.2">
      <c r="A58" s="448" t="s">
        <v>356</v>
      </c>
      <c r="B58" s="70">
        <v>0</v>
      </c>
      <c r="C58" s="71">
        <v>0</v>
      </c>
      <c r="D58" s="71">
        <v>0</v>
      </c>
      <c r="E58" s="71">
        <v>0</v>
      </c>
      <c r="F58" s="72">
        <v>0</v>
      </c>
    </row>
    <row r="59" spans="1:6" ht="17.100000000000001" customHeight="1" thickBot="1" x14ac:dyDescent="0.25">
      <c r="A59" s="449" t="s">
        <v>357</v>
      </c>
      <c r="B59" s="73">
        <v>0</v>
      </c>
      <c r="C59" s="74">
        <v>0</v>
      </c>
      <c r="D59" s="74">
        <v>0</v>
      </c>
      <c r="E59" s="74">
        <v>0</v>
      </c>
      <c r="F59" s="75">
        <v>0</v>
      </c>
    </row>
    <row r="60" spans="1:6" ht="17.100000000000001" customHeight="1" thickBot="1" x14ac:dyDescent="0.25">
      <c r="A60" s="422" t="s">
        <v>358</v>
      </c>
      <c r="B60" s="423">
        <f>SUM(B61:B63)</f>
        <v>0</v>
      </c>
      <c r="C60" s="424">
        <f>SUM(C61:C63)</f>
        <v>0</v>
      </c>
      <c r="D60" s="424">
        <f>SUM(D61:D63)</f>
        <v>0</v>
      </c>
      <c r="E60" s="424">
        <f>SUM(E61:E63)</f>
        <v>0</v>
      </c>
      <c r="F60" s="425">
        <f>SUM(F61:F63)</f>
        <v>0</v>
      </c>
    </row>
    <row r="61" spans="1:6" ht="17.100000000000001" customHeight="1" x14ac:dyDescent="0.2">
      <c r="A61" s="447" t="s">
        <v>359</v>
      </c>
      <c r="B61" s="67">
        <v>0</v>
      </c>
      <c r="C61" s="68">
        <v>0</v>
      </c>
      <c r="D61" s="68">
        <v>0</v>
      </c>
      <c r="E61" s="68">
        <v>0</v>
      </c>
      <c r="F61" s="69">
        <v>0</v>
      </c>
    </row>
    <row r="62" spans="1:6" ht="17.100000000000001" customHeight="1" x14ac:dyDescent="0.2">
      <c r="A62" s="448" t="s">
        <v>360</v>
      </c>
      <c r="B62" s="70">
        <v>0</v>
      </c>
      <c r="C62" s="71">
        <v>0</v>
      </c>
      <c r="D62" s="71">
        <v>0</v>
      </c>
      <c r="E62" s="71">
        <v>0</v>
      </c>
      <c r="F62" s="72">
        <v>0</v>
      </c>
    </row>
    <row r="63" spans="1:6" ht="17.100000000000001" customHeight="1" thickBot="1" x14ac:dyDescent="0.25">
      <c r="A63" s="449" t="s">
        <v>361</v>
      </c>
      <c r="B63" s="73">
        <v>0</v>
      </c>
      <c r="C63" s="74">
        <v>0</v>
      </c>
      <c r="D63" s="74">
        <v>0</v>
      </c>
      <c r="E63" s="74">
        <v>0</v>
      </c>
      <c r="F63" s="75">
        <v>0</v>
      </c>
    </row>
    <row r="64" spans="1:6" ht="17.100000000000001" customHeight="1" thickBot="1" x14ac:dyDescent="0.25">
      <c r="A64" s="422" t="s">
        <v>362</v>
      </c>
      <c r="B64" s="423">
        <f>SUM(B65:B69)</f>
        <v>0</v>
      </c>
      <c r="C64" s="424">
        <f>SUM(C65:C69)</f>
        <v>0</v>
      </c>
      <c r="D64" s="424">
        <f>SUM(D65:D69)</f>
        <v>0</v>
      </c>
      <c r="E64" s="424">
        <f>SUM(E65:E69)</f>
        <v>0</v>
      </c>
      <c r="F64" s="425">
        <f>SUM(F65:F69)</f>
        <v>0</v>
      </c>
    </row>
    <row r="65" spans="1:6" ht="17.100000000000001" customHeight="1" x14ac:dyDescent="0.2">
      <c r="A65" s="447" t="s">
        <v>354</v>
      </c>
      <c r="B65" s="67">
        <v>0</v>
      </c>
      <c r="C65" s="68">
        <v>0</v>
      </c>
      <c r="D65" s="68">
        <v>0</v>
      </c>
      <c r="E65" s="68">
        <v>0</v>
      </c>
      <c r="F65" s="69">
        <v>0</v>
      </c>
    </row>
    <row r="66" spans="1:6" ht="17.100000000000001" customHeight="1" x14ac:dyDescent="0.2">
      <c r="A66" s="448" t="s">
        <v>355</v>
      </c>
      <c r="B66" s="70">
        <v>0</v>
      </c>
      <c r="C66" s="71">
        <v>0</v>
      </c>
      <c r="D66" s="71">
        <v>0</v>
      </c>
      <c r="E66" s="71">
        <v>0</v>
      </c>
      <c r="F66" s="72">
        <v>0</v>
      </c>
    </row>
    <row r="67" spans="1:6" ht="17.100000000000001" customHeight="1" x14ac:dyDescent="0.2">
      <c r="A67" s="448" t="s">
        <v>356</v>
      </c>
      <c r="B67" s="70">
        <v>0</v>
      </c>
      <c r="C67" s="71">
        <v>0</v>
      </c>
      <c r="D67" s="71">
        <v>0</v>
      </c>
      <c r="E67" s="71">
        <v>0</v>
      </c>
      <c r="F67" s="72">
        <v>0</v>
      </c>
    </row>
    <row r="68" spans="1:6" ht="17.100000000000001" customHeight="1" x14ac:dyDescent="0.2">
      <c r="A68" s="448" t="s">
        <v>357</v>
      </c>
      <c r="B68" s="70">
        <v>0</v>
      </c>
      <c r="C68" s="71">
        <v>0</v>
      </c>
      <c r="D68" s="71">
        <v>0</v>
      </c>
      <c r="E68" s="71">
        <v>0</v>
      </c>
      <c r="F68" s="72">
        <v>0</v>
      </c>
    </row>
    <row r="69" spans="1:6" ht="17.100000000000001" customHeight="1" thickBot="1" x14ac:dyDescent="0.25">
      <c r="A69" s="449" t="s">
        <v>363</v>
      </c>
      <c r="B69" s="73">
        <v>0</v>
      </c>
      <c r="C69" s="74">
        <v>0</v>
      </c>
      <c r="D69" s="74">
        <v>0</v>
      </c>
      <c r="E69" s="74">
        <v>0</v>
      </c>
      <c r="F69" s="75">
        <v>0</v>
      </c>
    </row>
    <row r="70" spans="1:6" ht="17.100000000000001" customHeight="1" thickBot="1" x14ac:dyDescent="0.25">
      <c r="A70" s="422" t="s">
        <v>364</v>
      </c>
      <c r="B70" s="423">
        <f>SUM(B71:B79)</f>
        <v>0</v>
      </c>
      <c r="C70" s="424">
        <f>SUM(C71:C79)</f>
        <v>0</v>
      </c>
      <c r="D70" s="424">
        <f>SUM(D71:D79)</f>
        <v>0</v>
      </c>
      <c r="E70" s="424">
        <f>SUM(E71:E79)</f>
        <v>0</v>
      </c>
      <c r="F70" s="425">
        <f>SUM(F71:F79)</f>
        <v>0</v>
      </c>
    </row>
    <row r="71" spans="1:6" ht="17.100000000000001" customHeight="1" x14ac:dyDescent="0.2">
      <c r="A71" s="447" t="s">
        <v>365</v>
      </c>
      <c r="B71" s="67">
        <v>0</v>
      </c>
      <c r="C71" s="68">
        <v>0</v>
      </c>
      <c r="D71" s="68">
        <v>0</v>
      </c>
      <c r="E71" s="68">
        <v>0</v>
      </c>
      <c r="F71" s="69">
        <v>0</v>
      </c>
    </row>
    <row r="72" spans="1:6" ht="17.100000000000001" customHeight="1" x14ac:dyDescent="0.2">
      <c r="A72" s="448" t="s">
        <v>278</v>
      </c>
      <c r="B72" s="70">
        <v>0</v>
      </c>
      <c r="C72" s="71">
        <v>0</v>
      </c>
      <c r="D72" s="71">
        <v>0</v>
      </c>
      <c r="E72" s="71">
        <v>0</v>
      </c>
      <c r="F72" s="72">
        <v>0</v>
      </c>
    </row>
    <row r="73" spans="1:6" ht="17.100000000000001" customHeight="1" x14ac:dyDescent="0.2">
      <c r="A73" s="448" t="s">
        <v>280</v>
      </c>
      <c r="B73" s="70">
        <v>0</v>
      </c>
      <c r="C73" s="71">
        <v>0</v>
      </c>
      <c r="D73" s="71">
        <v>0</v>
      </c>
      <c r="E73" s="71">
        <v>0</v>
      </c>
      <c r="F73" s="72">
        <v>0</v>
      </c>
    </row>
    <row r="74" spans="1:6" ht="17.100000000000001" customHeight="1" x14ac:dyDescent="0.2">
      <c r="A74" s="448" t="s">
        <v>282</v>
      </c>
      <c r="B74" s="70">
        <v>0</v>
      </c>
      <c r="C74" s="71">
        <v>0</v>
      </c>
      <c r="D74" s="71">
        <v>0</v>
      </c>
      <c r="E74" s="71">
        <v>0</v>
      </c>
      <c r="F74" s="72">
        <v>0</v>
      </c>
    </row>
    <row r="75" spans="1:6" ht="17.100000000000001" customHeight="1" x14ac:dyDescent="0.2">
      <c r="A75" s="448" t="s">
        <v>284</v>
      </c>
      <c r="B75" s="70">
        <v>0</v>
      </c>
      <c r="C75" s="71">
        <v>0</v>
      </c>
      <c r="D75" s="71">
        <v>0</v>
      </c>
      <c r="E75" s="71">
        <v>0</v>
      </c>
      <c r="F75" s="72">
        <v>0</v>
      </c>
    </row>
    <row r="76" spans="1:6" ht="17.100000000000001" customHeight="1" x14ac:dyDescent="0.2">
      <c r="A76" s="448" t="s">
        <v>286</v>
      </c>
      <c r="B76" s="70">
        <v>0</v>
      </c>
      <c r="C76" s="71">
        <v>0</v>
      </c>
      <c r="D76" s="71">
        <v>0</v>
      </c>
      <c r="E76" s="71">
        <v>0</v>
      </c>
      <c r="F76" s="72">
        <v>0</v>
      </c>
    </row>
    <row r="77" spans="1:6" ht="17.100000000000001" customHeight="1" x14ac:dyDescent="0.2">
      <c r="A77" s="448" t="s">
        <v>366</v>
      </c>
      <c r="B77" s="70">
        <v>0</v>
      </c>
      <c r="C77" s="71">
        <v>0</v>
      </c>
      <c r="D77" s="71">
        <v>0</v>
      </c>
      <c r="E77" s="71">
        <v>0</v>
      </c>
      <c r="F77" s="72">
        <v>0</v>
      </c>
    </row>
    <row r="78" spans="1:6" ht="17.100000000000001" customHeight="1" x14ac:dyDescent="0.2">
      <c r="A78" s="448" t="s">
        <v>367</v>
      </c>
      <c r="B78" s="70">
        <v>0</v>
      </c>
      <c r="C78" s="71">
        <v>0</v>
      </c>
      <c r="D78" s="71">
        <v>0</v>
      </c>
      <c r="E78" s="71">
        <v>0</v>
      </c>
      <c r="F78" s="72">
        <v>0</v>
      </c>
    </row>
    <row r="79" spans="1:6" ht="17.100000000000001" customHeight="1" thickBot="1" x14ac:dyDescent="0.25">
      <c r="A79" s="449" t="s">
        <v>368</v>
      </c>
      <c r="B79" s="73">
        <v>0</v>
      </c>
      <c r="C79" s="74">
        <v>0</v>
      </c>
      <c r="D79" s="74">
        <v>0</v>
      </c>
      <c r="E79" s="74">
        <v>0</v>
      </c>
      <c r="F79" s="75">
        <v>0</v>
      </c>
    </row>
    <row r="80" spans="1:6" ht="17.100000000000001" customHeight="1" thickBot="1" x14ac:dyDescent="0.25">
      <c r="A80" s="422" t="s">
        <v>369</v>
      </c>
      <c r="B80" s="423">
        <f>SUM(B81:B86)</f>
        <v>0</v>
      </c>
      <c r="C80" s="424">
        <f>SUM(C81:C86)</f>
        <v>0</v>
      </c>
      <c r="D80" s="424">
        <f>SUM(D81:D86)</f>
        <v>0</v>
      </c>
      <c r="E80" s="424">
        <f>SUM(E81:E86)</f>
        <v>0</v>
      </c>
      <c r="F80" s="425">
        <f>SUM(F81:F86)</f>
        <v>0</v>
      </c>
    </row>
    <row r="81" spans="1:6" ht="17.100000000000001" customHeight="1" x14ac:dyDescent="0.2">
      <c r="A81" s="447" t="s">
        <v>370</v>
      </c>
      <c r="B81" s="67">
        <v>0</v>
      </c>
      <c r="C81" s="68">
        <v>0</v>
      </c>
      <c r="D81" s="68">
        <v>0</v>
      </c>
      <c r="E81" s="68">
        <v>0</v>
      </c>
      <c r="F81" s="69">
        <v>0</v>
      </c>
    </row>
    <row r="82" spans="1:6" ht="17.100000000000001" customHeight="1" x14ac:dyDescent="0.2">
      <c r="A82" s="448" t="s">
        <v>371</v>
      </c>
      <c r="B82" s="70">
        <v>0</v>
      </c>
      <c r="C82" s="71">
        <v>0</v>
      </c>
      <c r="D82" s="71">
        <v>0</v>
      </c>
      <c r="E82" s="71">
        <v>0</v>
      </c>
      <c r="F82" s="72">
        <v>0</v>
      </c>
    </row>
    <row r="83" spans="1:6" ht="17.100000000000001" customHeight="1" x14ac:dyDescent="0.2">
      <c r="A83" s="448" t="s">
        <v>372</v>
      </c>
      <c r="B83" s="70">
        <v>0</v>
      </c>
      <c r="C83" s="71">
        <v>0</v>
      </c>
      <c r="D83" s="71">
        <v>0</v>
      </c>
      <c r="E83" s="71">
        <v>0</v>
      </c>
      <c r="F83" s="72">
        <v>0</v>
      </c>
    </row>
    <row r="84" spans="1:6" ht="17.100000000000001" customHeight="1" x14ac:dyDescent="0.2">
      <c r="A84" s="448" t="s">
        <v>373</v>
      </c>
      <c r="B84" s="70">
        <v>0</v>
      </c>
      <c r="C84" s="71">
        <v>0</v>
      </c>
      <c r="D84" s="71">
        <v>0</v>
      </c>
      <c r="E84" s="71">
        <v>0</v>
      </c>
      <c r="F84" s="72">
        <v>0</v>
      </c>
    </row>
    <row r="85" spans="1:6" ht="17.100000000000001" customHeight="1" x14ac:dyDescent="0.2">
      <c r="A85" s="448" t="s">
        <v>374</v>
      </c>
      <c r="B85" s="70">
        <v>0</v>
      </c>
      <c r="C85" s="71">
        <v>0</v>
      </c>
      <c r="D85" s="71">
        <v>0</v>
      </c>
      <c r="E85" s="71">
        <v>0</v>
      </c>
      <c r="F85" s="72">
        <v>0</v>
      </c>
    </row>
    <row r="86" spans="1:6" ht="17.100000000000001" customHeight="1" thickBot="1" x14ac:dyDescent="0.25">
      <c r="A86" s="449" t="s">
        <v>375</v>
      </c>
      <c r="B86" s="73">
        <v>0</v>
      </c>
      <c r="C86" s="74">
        <v>0</v>
      </c>
      <c r="D86" s="74">
        <v>0</v>
      </c>
      <c r="E86" s="74">
        <v>0</v>
      </c>
      <c r="F86" s="75">
        <v>0</v>
      </c>
    </row>
    <row r="87" spans="1:6" ht="17.100000000000001" customHeight="1" thickBot="1" x14ac:dyDescent="0.25">
      <c r="A87" s="422" t="s">
        <v>376</v>
      </c>
      <c r="B87" s="423">
        <f>SUM(B88:B95)</f>
        <v>0</v>
      </c>
      <c r="C87" s="424">
        <f>SUM(C88:C95)</f>
        <v>0</v>
      </c>
      <c r="D87" s="424">
        <f>SUM(D88:D95)</f>
        <v>0</v>
      </c>
      <c r="E87" s="424">
        <f>SUM(E88:E95)</f>
        <v>0</v>
      </c>
      <c r="F87" s="425">
        <f>SUM(F88:F95)</f>
        <v>0</v>
      </c>
    </row>
    <row r="88" spans="1:6" ht="17.100000000000001" customHeight="1" x14ac:dyDescent="0.2">
      <c r="A88" s="450" t="s">
        <v>377</v>
      </c>
      <c r="B88" s="67">
        <v>0</v>
      </c>
      <c r="C88" s="68">
        <v>0</v>
      </c>
      <c r="D88" s="68">
        <v>0</v>
      </c>
      <c r="E88" s="68">
        <v>0</v>
      </c>
      <c r="F88" s="69">
        <v>0</v>
      </c>
    </row>
    <row r="89" spans="1:6" ht="17.100000000000001" customHeight="1" x14ac:dyDescent="0.2">
      <c r="A89" s="448" t="s">
        <v>378</v>
      </c>
      <c r="B89" s="70">
        <v>0</v>
      </c>
      <c r="C89" s="71">
        <v>0</v>
      </c>
      <c r="D89" s="71">
        <v>0</v>
      </c>
      <c r="E89" s="71">
        <v>0</v>
      </c>
      <c r="F89" s="72">
        <v>0</v>
      </c>
    </row>
    <row r="90" spans="1:6" ht="17.100000000000001" customHeight="1" x14ac:dyDescent="0.2">
      <c r="A90" s="448" t="s">
        <v>379</v>
      </c>
      <c r="B90" s="70">
        <v>0</v>
      </c>
      <c r="C90" s="71">
        <v>0</v>
      </c>
      <c r="D90" s="71">
        <v>0</v>
      </c>
      <c r="E90" s="71">
        <v>0</v>
      </c>
      <c r="F90" s="72">
        <v>0</v>
      </c>
    </row>
    <row r="91" spans="1:6" ht="17.100000000000001" customHeight="1" x14ac:dyDescent="0.2">
      <c r="A91" s="448" t="s">
        <v>380</v>
      </c>
      <c r="B91" s="70">
        <v>0</v>
      </c>
      <c r="C91" s="71">
        <v>0</v>
      </c>
      <c r="D91" s="71">
        <v>0</v>
      </c>
      <c r="E91" s="71">
        <v>0</v>
      </c>
      <c r="F91" s="72">
        <v>0</v>
      </c>
    </row>
    <row r="92" spans="1:6" ht="17.100000000000001" customHeight="1" x14ac:dyDescent="0.2">
      <c r="A92" s="448" t="s">
        <v>381</v>
      </c>
      <c r="B92" s="70">
        <v>0</v>
      </c>
      <c r="C92" s="71">
        <v>0</v>
      </c>
      <c r="D92" s="71">
        <v>0</v>
      </c>
      <c r="E92" s="71">
        <v>0</v>
      </c>
      <c r="F92" s="72">
        <v>0</v>
      </c>
    </row>
    <row r="93" spans="1:6" ht="17.100000000000001" customHeight="1" x14ac:dyDescent="0.2">
      <c r="A93" s="448" t="s">
        <v>382</v>
      </c>
      <c r="B93" s="70">
        <v>0</v>
      </c>
      <c r="C93" s="71">
        <v>0</v>
      </c>
      <c r="D93" s="71">
        <v>0</v>
      </c>
      <c r="E93" s="71">
        <v>0</v>
      </c>
      <c r="F93" s="72">
        <v>0</v>
      </c>
    </row>
    <row r="94" spans="1:6" ht="17.100000000000001" customHeight="1" x14ac:dyDescent="0.2">
      <c r="A94" s="448" t="s">
        <v>383</v>
      </c>
      <c r="B94" s="70">
        <v>0</v>
      </c>
      <c r="C94" s="71">
        <v>0</v>
      </c>
      <c r="D94" s="71">
        <v>0</v>
      </c>
      <c r="E94" s="71">
        <v>0</v>
      </c>
      <c r="F94" s="72">
        <v>0</v>
      </c>
    </row>
    <row r="95" spans="1:6" ht="17.100000000000001" customHeight="1" thickBot="1" x14ac:dyDescent="0.25">
      <c r="A95" s="449" t="s">
        <v>304</v>
      </c>
      <c r="B95" s="73">
        <v>0</v>
      </c>
      <c r="C95" s="74">
        <v>0</v>
      </c>
      <c r="D95" s="74">
        <v>0</v>
      </c>
      <c r="E95" s="74">
        <v>0</v>
      </c>
      <c r="F95" s="75">
        <v>0</v>
      </c>
    </row>
    <row r="96" spans="1:6" ht="17.100000000000001" customHeight="1" thickBot="1" x14ac:dyDescent="0.25">
      <c r="A96" s="422" t="s">
        <v>384</v>
      </c>
      <c r="B96" s="423">
        <f>SUM(B97:B100)</f>
        <v>0</v>
      </c>
      <c r="C96" s="424">
        <f>SUM(C97:C100)</f>
        <v>0</v>
      </c>
      <c r="D96" s="424">
        <f>SUM(D97:D100)</f>
        <v>0</v>
      </c>
      <c r="E96" s="424">
        <f>SUM(E97:E100)</f>
        <v>0</v>
      </c>
      <c r="F96" s="425">
        <f>SUM(F97:F100)</f>
        <v>0</v>
      </c>
    </row>
    <row r="97" spans="1:6" ht="17.100000000000001" customHeight="1" x14ac:dyDescent="0.2">
      <c r="A97" s="447" t="s">
        <v>385</v>
      </c>
      <c r="B97" s="67">
        <v>0</v>
      </c>
      <c r="C97" s="68">
        <v>0</v>
      </c>
      <c r="D97" s="68">
        <v>0</v>
      </c>
      <c r="E97" s="68">
        <v>0</v>
      </c>
      <c r="F97" s="69">
        <v>0</v>
      </c>
    </row>
    <row r="98" spans="1:6" ht="17.100000000000001" customHeight="1" x14ac:dyDescent="0.2">
      <c r="A98" s="449" t="s">
        <v>386</v>
      </c>
      <c r="B98" s="70">
        <v>0</v>
      </c>
      <c r="C98" s="71">
        <v>0</v>
      </c>
      <c r="D98" s="71">
        <v>0</v>
      </c>
      <c r="E98" s="71">
        <v>0</v>
      </c>
      <c r="F98" s="72">
        <v>0</v>
      </c>
    </row>
    <row r="99" spans="1:6" ht="17.100000000000001" customHeight="1" x14ac:dyDescent="0.2">
      <c r="A99" s="448" t="s">
        <v>387</v>
      </c>
      <c r="B99" s="70">
        <v>0</v>
      </c>
      <c r="C99" s="71">
        <v>0</v>
      </c>
      <c r="D99" s="71">
        <v>0</v>
      </c>
      <c r="E99" s="71">
        <v>0</v>
      </c>
      <c r="F99" s="72">
        <v>0</v>
      </c>
    </row>
    <row r="100" spans="1:6" ht="17.100000000000001" customHeight="1" thickBot="1" x14ac:dyDescent="0.25">
      <c r="A100" s="449" t="s">
        <v>388</v>
      </c>
      <c r="B100" s="73">
        <v>0</v>
      </c>
      <c r="C100" s="74">
        <v>0</v>
      </c>
      <c r="D100" s="74">
        <v>0</v>
      </c>
      <c r="E100" s="74">
        <v>0</v>
      </c>
      <c r="F100" s="75">
        <v>0</v>
      </c>
    </row>
    <row r="101" spans="1:6" ht="17.100000000000001" customHeight="1" thickTop="1" thickBot="1" x14ac:dyDescent="0.25">
      <c r="A101" s="412" t="s">
        <v>167</v>
      </c>
      <c r="B101" s="443">
        <f>SUM(B55,B60,B64,B70,B80,B87,B96)</f>
        <v>0</v>
      </c>
      <c r="C101" s="444">
        <f>SUM(C55,C60,C64,C70,C80,C87,C96)</f>
        <v>0</v>
      </c>
      <c r="D101" s="444">
        <f>SUM(D55,D60,D64,D70,D80,D87,D96)</f>
        <v>0</v>
      </c>
      <c r="E101" s="444">
        <f>SUM(E55,E60,E64,E70,E80,E87,E96)</f>
        <v>0</v>
      </c>
      <c r="F101" s="445">
        <f>SUM(F55,F60,F64,F70,F80,F87,F96)</f>
        <v>0</v>
      </c>
    </row>
    <row r="102" spans="1:6" ht="18" customHeight="1" thickTop="1" thickBot="1" x14ac:dyDescent="0.25">
      <c r="A102" s="451"/>
      <c r="B102" s="452"/>
      <c r="C102" s="452"/>
      <c r="D102" s="452"/>
      <c r="E102" s="452"/>
      <c r="F102" s="452"/>
    </row>
    <row r="103" spans="1:6" ht="27.95" customHeight="1" thickTop="1" thickBot="1" x14ac:dyDescent="0.25">
      <c r="A103" s="412" t="s">
        <v>389</v>
      </c>
      <c r="B103" s="413" t="str">
        <f>($D$1)&amp;CHAR(10)&amp;"Gerçekleşme"</f>
        <v>2023
Gerçekleşme</v>
      </c>
      <c r="C103" s="413" t="str">
        <f>($D$1+1)&amp;CHAR(10)&amp;"Gerçekleşme"</f>
        <v>2024
Gerçekleşme</v>
      </c>
      <c r="D103" s="413" t="str">
        <f>($D$1+2)&amp;CHAR(10)&amp;"Bütçe"</f>
        <v>2025
Bütçe</v>
      </c>
      <c r="E103" s="413" t="str">
        <f>($D$1+2)&amp;CHAR(10)&amp;"Haziran Sonu"</f>
        <v>2025
Haziran Sonu</v>
      </c>
      <c r="F103" s="414" t="str">
        <f>($D$1+3)&amp;CHAR(10)&amp;"(Tahmin)"</f>
        <v>2026
(Tahmin)</v>
      </c>
    </row>
    <row r="104" spans="1:6" ht="17.100000000000001" customHeight="1" thickTop="1" x14ac:dyDescent="0.2">
      <c r="A104" s="419" t="s">
        <v>390</v>
      </c>
      <c r="B104" s="453">
        <v>0</v>
      </c>
      <c r="C104" s="454">
        <v>0</v>
      </c>
      <c r="D104" s="454">
        <v>0</v>
      </c>
      <c r="E104" s="454">
        <v>0</v>
      </c>
      <c r="F104" s="455">
        <v>0</v>
      </c>
    </row>
    <row r="105" spans="1:6" ht="17.100000000000001" customHeight="1" x14ac:dyDescent="0.2">
      <c r="A105" s="420" t="s">
        <v>391</v>
      </c>
      <c r="B105" s="70">
        <v>0</v>
      </c>
      <c r="C105" s="71">
        <v>0</v>
      </c>
      <c r="D105" s="71">
        <v>0</v>
      </c>
      <c r="E105" s="71">
        <v>0</v>
      </c>
      <c r="F105" s="72">
        <v>0</v>
      </c>
    </row>
    <row r="106" spans="1:6" ht="17.100000000000001" customHeight="1" thickBot="1" x14ac:dyDescent="0.25">
      <c r="A106" s="421" t="s">
        <v>392</v>
      </c>
      <c r="B106" s="73">
        <v>0</v>
      </c>
      <c r="C106" s="74">
        <v>0</v>
      </c>
      <c r="D106" s="74">
        <v>0</v>
      </c>
      <c r="E106" s="74">
        <v>0</v>
      </c>
      <c r="F106" s="75">
        <v>0</v>
      </c>
    </row>
    <row r="107" spans="1:6" ht="17.100000000000001" customHeight="1" thickTop="1" thickBot="1" x14ac:dyDescent="0.25">
      <c r="A107" s="412" t="s">
        <v>167</v>
      </c>
      <c r="B107" s="443">
        <f>SUM(B104:B106)</f>
        <v>0</v>
      </c>
      <c r="C107" s="444">
        <f>SUM(C104:C106)</f>
        <v>0</v>
      </c>
      <c r="D107" s="444">
        <f>SUM(D104:D106)</f>
        <v>0</v>
      </c>
      <c r="E107" s="444">
        <f>SUM(E104:E106)</f>
        <v>0</v>
      </c>
      <c r="F107" s="445">
        <f>SUM(F104:F106)</f>
        <v>0</v>
      </c>
    </row>
    <row r="108" spans="1:6" ht="17.100000000000001" customHeight="1" thickTop="1" thickBot="1" x14ac:dyDescent="0.25">
      <c r="A108" s="58"/>
      <c r="B108" s="446"/>
      <c r="C108" s="446"/>
      <c r="D108" s="446"/>
      <c r="E108" s="446"/>
      <c r="F108" s="446"/>
    </row>
    <row r="109" spans="1:6" ht="27.95" customHeight="1" thickTop="1" thickBot="1" x14ac:dyDescent="0.25">
      <c r="A109" s="412" t="s">
        <v>312</v>
      </c>
      <c r="B109" s="413" t="str">
        <f>($D$1)&amp;CHAR(10)&amp;"Gerçekleşme"</f>
        <v>2023
Gerçekleşme</v>
      </c>
      <c r="C109" s="413" t="str">
        <f>($D$1+1)&amp;CHAR(10)&amp;"Gerçekleşme"</f>
        <v>2024
Gerçekleşme</v>
      </c>
      <c r="D109" s="413" t="str">
        <f>($D$1+2)&amp;CHAR(10)&amp;"Bütçe"</f>
        <v>2025
Bütçe</v>
      </c>
      <c r="E109" s="413" t="str">
        <f>($D$1+2)&amp;CHAR(10)&amp;"Haziran Sonu"</f>
        <v>2025
Haziran Sonu</v>
      </c>
      <c r="F109" s="414" t="str">
        <f>($D$1+3)&amp;CHAR(10)&amp;"(Tahmin)"</f>
        <v>2026
(Tahmin)</v>
      </c>
    </row>
    <row r="110" spans="1:6" ht="17.100000000000001" customHeight="1" thickTop="1" thickBot="1" x14ac:dyDescent="0.25">
      <c r="A110" s="456" t="s">
        <v>393</v>
      </c>
      <c r="B110" s="457">
        <v>0</v>
      </c>
      <c r="C110" s="458">
        <v>0</v>
      </c>
      <c r="D110" s="458">
        <v>0</v>
      </c>
      <c r="E110" s="458">
        <v>0</v>
      </c>
      <c r="F110" s="459">
        <v>0</v>
      </c>
    </row>
    <row r="111" spans="1:6" ht="17.100000000000001" customHeight="1" thickBot="1" x14ac:dyDescent="0.25">
      <c r="A111" s="422" t="s">
        <v>394</v>
      </c>
      <c r="B111" s="423">
        <f>SUM(B112:B114)</f>
        <v>0</v>
      </c>
      <c r="C111" s="424">
        <f>SUM(C112:C114)</f>
        <v>0</v>
      </c>
      <c r="D111" s="424">
        <f>SUM(D112:D114)</f>
        <v>0</v>
      </c>
      <c r="E111" s="424">
        <f>SUM(E112:E114)</f>
        <v>0</v>
      </c>
      <c r="F111" s="425">
        <f>SUM(F112:F114)</f>
        <v>0</v>
      </c>
    </row>
    <row r="112" spans="1:6" ht="17.100000000000001" customHeight="1" x14ac:dyDescent="0.2">
      <c r="A112" s="430" t="s">
        <v>395</v>
      </c>
      <c r="B112" s="67">
        <v>0</v>
      </c>
      <c r="C112" s="68">
        <v>0</v>
      </c>
      <c r="D112" s="68">
        <v>0</v>
      </c>
      <c r="E112" s="68">
        <v>0</v>
      </c>
      <c r="F112" s="69">
        <v>0</v>
      </c>
    </row>
    <row r="113" spans="1:6" ht="17.100000000000001" customHeight="1" x14ac:dyDescent="0.2">
      <c r="A113" s="460" t="s">
        <v>396</v>
      </c>
      <c r="B113" s="70">
        <v>0</v>
      </c>
      <c r="C113" s="71">
        <v>0</v>
      </c>
      <c r="D113" s="71">
        <v>0</v>
      </c>
      <c r="E113" s="71">
        <v>0</v>
      </c>
      <c r="F113" s="72">
        <v>0</v>
      </c>
    </row>
    <row r="114" spans="1:6" ht="17.100000000000001" customHeight="1" thickBot="1" x14ac:dyDescent="0.25">
      <c r="A114" s="431" t="s">
        <v>397</v>
      </c>
      <c r="B114" s="73">
        <v>0</v>
      </c>
      <c r="C114" s="74">
        <v>0</v>
      </c>
      <c r="D114" s="74">
        <v>0</v>
      </c>
      <c r="E114" s="74">
        <v>0</v>
      </c>
      <c r="F114" s="75">
        <v>0</v>
      </c>
    </row>
    <row r="115" spans="1:6" ht="17.100000000000001" customHeight="1" thickBot="1" x14ac:dyDescent="0.25">
      <c r="A115" s="461" t="s">
        <v>398</v>
      </c>
      <c r="B115" s="462">
        <v>0</v>
      </c>
      <c r="C115" s="463">
        <v>0</v>
      </c>
      <c r="D115" s="463">
        <v>0</v>
      </c>
      <c r="E115" s="463">
        <v>0</v>
      </c>
      <c r="F115" s="464">
        <v>0</v>
      </c>
    </row>
    <row r="116" spans="1:6" ht="17.100000000000001" customHeight="1" thickTop="1" x14ac:dyDescent="0.2"/>
    <row r="117" spans="1:6" ht="17.100000000000001" customHeight="1" x14ac:dyDescent="0.2"/>
  </sheetData>
  <mergeCells count="1">
    <mergeCell ref="A2:F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24</vt:i4>
      </vt:variant>
    </vt:vector>
  </HeadingPairs>
  <TitlesOfParts>
    <vt:vector size="46" baseType="lpstr">
      <vt:lpstr>Form 10</vt:lpstr>
      <vt:lpstr>Form 11</vt:lpstr>
      <vt:lpstr>Form 17</vt:lpstr>
      <vt:lpstr>Form 18</vt:lpstr>
      <vt:lpstr>Form 19 (1)</vt:lpstr>
      <vt:lpstr>Form 19 (2)</vt:lpstr>
      <vt:lpstr>Form 20</vt:lpstr>
      <vt:lpstr>Form 22</vt:lpstr>
      <vt:lpstr>Form 23</vt:lpstr>
      <vt:lpstr>Form 27 (1)</vt:lpstr>
      <vt:lpstr>Form 27 (2)</vt:lpstr>
      <vt:lpstr>Form 27 (3)</vt:lpstr>
      <vt:lpstr>Form 27 (4)</vt:lpstr>
      <vt:lpstr>Form 27 (5)</vt:lpstr>
      <vt:lpstr>Form 27 (6)</vt:lpstr>
      <vt:lpstr>Form 27 (7)</vt:lpstr>
      <vt:lpstr>Form 27 (8)</vt:lpstr>
      <vt:lpstr>Form 27 (9)</vt:lpstr>
      <vt:lpstr>Form 28 (1)</vt:lpstr>
      <vt:lpstr>Form 28 (2)</vt:lpstr>
      <vt:lpstr>Form 28 (3)</vt:lpstr>
      <vt:lpstr>Form 28 (4)</vt:lpstr>
      <vt:lpstr>ButceYil</vt:lpstr>
      <vt:lpstr>ButceYili</vt:lpstr>
      <vt:lpstr>DonerSermayeAdi</vt:lpstr>
      <vt:lpstr>KurumAd</vt:lpstr>
      <vt:lpstr>'Form 22'!KurumAdi</vt:lpstr>
      <vt:lpstr>KurumAdi</vt:lpstr>
      <vt:lpstr>'Form 22'!OzelHesapAdi</vt:lpstr>
      <vt:lpstr>'Form 10'!Yazdırma_Alanı</vt:lpstr>
      <vt:lpstr>'Form 11'!Yazdırma_Alanı</vt:lpstr>
      <vt:lpstr>'Form 17'!Yazdırma_Alanı</vt:lpstr>
      <vt:lpstr>'Form 18'!Yazdırma_Alanı</vt:lpstr>
      <vt:lpstr>'Form 19 (1)'!Yazdırma_Alanı</vt:lpstr>
      <vt:lpstr>'Form 22'!Yazdırma_Alanı</vt:lpstr>
      <vt:lpstr>'Form 27 (1)'!Yazdırma_Alanı</vt:lpstr>
      <vt:lpstr>'Form 27 (2)'!Yazdırma_Alanı</vt:lpstr>
      <vt:lpstr>'Form 27 (3)'!Yazdırma_Alanı</vt:lpstr>
      <vt:lpstr>'Form 27 (4)'!Yazdırma_Alanı</vt:lpstr>
      <vt:lpstr>'Form 27 (5)'!Yazdırma_Alanı</vt:lpstr>
      <vt:lpstr>'Form 27 (6)'!Yazdırma_Alanı</vt:lpstr>
      <vt:lpstr>'Form 27 (7)'!Yazdırma_Alanı</vt:lpstr>
      <vt:lpstr>'Form 27 (8)'!Yazdırma_Alanı</vt:lpstr>
      <vt:lpstr>'Form 27 (9)'!Yazdırma_Alanı</vt:lpstr>
      <vt:lpstr>'Form 28 (2)'!Yazdırma_Alanı</vt:lpstr>
      <vt:lpstr>Yil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Bulut AYHAN</dc:creator>
  <cp:lastModifiedBy>Bulut AYHAN</cp:lastModifiedBy>
  <cp:lastPrinted>2024-05-29T10:03:53Z</cp:lastPrinted>
  <dcterms:created xsi:type="dcterms:W3CDTF">2015-06-05T18:19:34Z</dcterms:created>
  <dcterms:modified xsi:type="dcterms:W3CDTF">2025-05-14T12:19:22Z</dcterms:modified>
</cp:coreProperties>
</file>